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255" firstSheet="1" activeTab="1"/>
  </bookViews>
  <sheets>
    <sheet name="2天汇总" sheetId="1" state="hidden" r:id="rId1"/>
    <sheet name="总成绩" sheetId="7" r:id="rId2"/>
  </sheets>
  <definedNames>
    <definedName name="_xlnm._FilterDatabase" localSheetId="0" hidden="1">'2天汇总'!$A$1:$AH$509</definedName>
    <definedName name="_xlnm._FilterDatabase" localSheetId="1" hidden="1">总成绩!$A$2:$R$510</definedName>
    <definedName name="_xlnm.Print_Titles" localSheetId="1">总成绩!$1:$2</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<sst xmlns="http://schemas.openxmlformats.org/spreadsheetml/2006/main" count="10878" uniqueCount="2688">
  <si>
    <t>序号</t>
  </si>
  <si>
    <t>所在部门</t>
  </si>
  <si>
    <t>岗位名称</t>
  </si>
  <si>
    <t>岗位代码</t>
  </si>
  <si>
    <t>姓名</t>
  </si>
  <si>
    <t>考场</t>
  </si>
  <si>
    <t>性别</t>
  </si>
  <si>
    <t>身份证号</t>
  </si>
  <si>
    <t>岗位内流水号</t>
  </si>
  <si>
    <t>岗位内
顺序号</t>
  </si>
  <si>
    <t>面试成绩</t>
  </si>
  <si>
    <t>总成绩</t>
  </si>
  <si>
    <t>总排名</t>
  </si>
  <si>
    <t>面试日期</t>
  </si>
  <si>
    <t>岗位面试人数</t>
  </si>
  <si>
    <t>考场流水号</t>
  </si>
  <si>
    <t>招聘人数</t>
  </si>
  <si>
    <t>笔试成绩</t>
  </si>
  <si>
    <t>政策加分</t>
  </si>
  <si>
    <t>笔试总成绩</t>
  </si>
  <si>
    <t>是否入围现场资格审核</t>
  </si>
  <si>
    <t>笔试排名</t>
  </si>
  <si>
    <t>准考证号</t>
  </si>
  <si>
    <t>手机号码</t>
  </si>
  <si>
    <t>考场号</t>
  </si>
  <si>
    <t>座位号</t>
  </si>
  <si>
    <t>考试科目</t>
  </si>
  <si>
    <t>民  族</t>
  </si>
  <si>
    <t>出生日期</t>
  </si>
  <si>
    <t>政治面貌</t>
  </si>
  <si>
    <t>邮  编</t>
  </si>
  <si>
    <t>备用电话</t>
  </si>
  <si>
    <t>电子邮件</t>
  </si>
  <si>
    <t>黑龙江丰林国家级自然保护区管理局</t>
  </si>
  <si>
    <t>综合办公室会计A</t>
  </si>
  <si>
    <t>周祺</t>
  </si>
  <si>
    <t>18-1</t>
  </si>
  <si>
    <t>女</t>
  </si>
  <si>
    <t>230281200109031846</t>
  </si>
  <si>
    <t>1-</t>
  </si>
  <si>
    <t>1-109-01</t>
  </si>
  <si>
    <t>18日</t>
  </si>
  <si>
    <t/>
  </si>
  <si>
    <t>入围</t>
  </si>
  <si>
    <t>汉族</t>
  </si>
  <si>
    <t>2001-09-03</t>
  </si>
  <si>
    <t>共青团员</t>
  </si>
  <si>
    <t>503924822@qq.com</t>
  </si>
  <si>
    <t>张星宇</t>
  </si>
  <si>
    <t>男</t>
  </si>
  <si>
    <t>320821199801283575</t>
  </si>
  <si>
    <t>1-109-02</t>
  </si>
  <si>
    <t>1998-01-28</t>
  </si>
  <si>
    <t>群众</t>
  </si>
  <si>
    <t>1305198971@qq.com</t>
  </si>
  <si>
    <t>王瑀千</t>
  </si>
  <si>
    <t>239005200007092518</t>
  </si>
  <si>
    <t>1-109-03</t>
  </si>
  <si>
    <t>2000-07-09</t>
  </si>
  <si>
    <t>2758525457@qq.com</t>
  </si>
  <si>
    <t>综合办公室会计B</t>
  </si>
  <si>
    <t>朱大伟</t>
  </si>
  <si>
    <t>230702199303170512</t>
  </si>
  <si>
    <t>1-110-01</t>
  </si>
  <si>
    <t>1993-03-17</t>
  </si>
  <si>
    <t>459472434@qq.com</t>
  </si>
  <si>
    <t>骆鹤予</t>
  </si>
  <si>
    <t>230802199904010528</t>
  </si>
  <si>
    <t>1-110-02</t>
  </si>
  <si>
    <t>1999-04-01</t>
  </si>
  <si>
    <t>中共党员</t>
  </si>
  <si>
    <t>346003600@qq.com</t>
  </si>
  <si>
    <t>代依诺</t>
  </si>
  <si>
    <t>231004200208011426</t>
  </si>
  <si>
    <t>1-110-03</t>
  </si>
  <si>
    <t>2002-08-01</t>
  </si>
  <si>
    <t>641024832@qq.com</t>
  </si>
  <si>
    <t>于海晶</t>
  </si>
  <si>
    <t>232330199704201426</t>
  </si>
  <si>
    <t>1-110-04</t>
  </si>
  <si>
    <t>1997-04-20</t>
  </si>
  <si>
    <t>3107962934@qq.com</t>
  </si>
  <si>
    <t>周杰</t>
  </si>
  <si>
    <t>230227200211130826</t>
  </si>
  <si>
    <t>1-110-05</t>
  </si>
  <si>
    <t>2002-11-13</t>
  </si>
  <si>
    <t>3124769877@qq.com</t>
  </si>
  <si>
    <t>靳安顺</t>
  </si>
  <si>
    <t>230223200111282712</t>
  </si>
  <si>
    <t>1-110-06</t>
  </si>
  <si>
    <t>2001-11-28</t>
  </si>
  <si>
    <t>2752003376@qq.com</t>
  </si>
  <si>
    <t>孙锐</t>
  </si>
  <si>
    <t>220724199609105621</t>
  </si>
  <si>
    <t>缺考</t>
  </si>
  <si>
    <t>1996-09-10</t>
  </si>
  <si>
    <t>935310716@qq.com</t>
  </si>
  <si>
    <t>综合办公室网络安全管理</t>
  </si>
  <si>
    <t>李国庆</t>
  </si>
  <si>
    <t>239005199912131518</t>
  </si>
  <si>
    <t>1-111-01</t>
  </si>
  <si>
    <t>1999-12-13</t>
  </si>
  <si>
    <t>guoqing3180@163.com</t>
  </si>
  <si>
    <t>陈天皓</t>
  </si>
  <si>
    <t>232301200009290838</t>
  </si>
  <si>
    <t>1-111-02</t>
  </si>
  <si>
    <t>2000-09-29</t>
  </si>
  <si>
    <t>1738287156@qq.com</t>
  </si>
  <si>
    <t>丁浩</t>
  </si>
  <si>
    <t>232303199911290610</t>
  </si>
  <si>
    <t>1999-11-29</t>
  </si>
  <si>
    <t>2639919794@qq.com</t>
  </si>
  <si>
    <t>综合办公室机要员</t>
  </si>
  <si>
    <t>郝一聪</t>
  </si>
  <si>
    <t>230822200101246124</t>
  </si>
  <si>
    <t>1-112-01</t>
  </si>
  <si>
    <t>2001-01-24</t>
  </si>
  <si>
    <t>1140262159@qq.com</t>
  </si>
  <si>
    <t>刘燃</t>
  </si>
  <si>
    <t>230710200210090017</t>
  </si>
  <si>
    <t>1-112-02</t>
  </si>
  <si>
    <t>2002-10-09</t>
  </si>
  <si>
    <t>835241153@qq.com</t>
  </si>
  <si>
    <t>孙浩璐</t>
  </si>
  <si>
    <t>23023020021012043X</t>
  </si>
  <si>
    <t>2002-10-12</t>
  </si>
  <si>
    <t>clover339@163.com</t>
  </si>
  <si>
    <t>宣教中心A</t>
  </si>
  <si>
    <t>胡凤龙</t>
  </si>
  <si>
    <t>231083200102110413</t>
  </si>
  <si>
    <t>1-113-01</t>
  </si>
  <si>
    <t>2001-02-11</t>
  </si>
  <si>
    <t>2024727693@qq.com</t>
  </si>
  <si>
    <t>王广媛</t>
  </si>
  <si>
    <t>230405199711280748</t>
  </si>
  <si>
    <t>1-113-02</t>
  </si>
  <si>
    <t>1997-11-28</t>
  </si>
  <si>
    <t>2820265182@qq.com</t>
  </si>
  <si>
    <t>刘赫</t>
  </si>
  <si>
    <t>232301200008060010</t>
  </si>
  <si>
    <t>1-113-03</t>
  </si>
  <si>
    <t>2000-08-06</t>
  </si>
  <si>
    <t>2504623761@qq.com</t>
  </si>
  <si>
    <t>车畅通</t>
  </si>
  <si>
    <t>230712199908060319</t>
  </si>
  <si>
    <t>1-113-04</t>
  </si>
  <si>
    <t>1999-08-06</t>
  </si>
  <si>
    <t>857947052@qq.com</t>
  </si>
  <si>
    <t>王云娇</t>
  </si>
  <si>
    <t>23018320010831442X</t>
  </si>
  <si>
    <t>1-113-05</t>
  </si>
  <si>
    <t>2001-08-31</t>
  </si>
  <si>
    <t>wyj15146107437@163.com</t>
  </si>
  <si>
    <t>薛继航</t>
  </si>
  <si>
    <t>230811200101300419</t>
  </si>
  <si>
    <t>2001-01-30</t>
  </si>
  <si>
    <t>18845404974@163.com</t>
  </si>
  <si>
    <t>宣教中心B</t>
  </si>
  <si>
    <t>李婉馨</t>
  </si>
  <si>
    <t>231124200108040220</t>
  </si>
  <si>
    <t>1-114-01</t>
  </si>
  <si>
    <t>2001-08-04</t>
  </si>
  <si>
    <t>1634524007@qq.com</t>
  </si>
  <si>
    <t>王宽</t>
  </si>
  <si>
    <t>230833199905040037</t>
  </si>
  <si>
    <t>1-114-02</t>
  </si>
  <si>
    <t>1999-05-04</t>
  </si>
  <si>
    <t>1252304383@qq.com</t>
  </si>
  <si>
    <t>董若涵</t>
  </si>
  <si>
    <t>210503200108013025</t>
  </si>
  <si>
    <t>1-114-03</t>
  </si>
  <si>
    <t>满族</t>
  </si>
  <si>
    <t>2001-08-01</t>
  </si>
  <si>
    <t>3040009826@qq.com</t>
  </si>
  <si>
    <t>宣教中心C</t>
  </si>
  <si>
    <t>王爽</t>
  </si>
  <si>
    <t>18-2</t>
  </si>
  <si>
    <t>220281200008135425</t>
  </si>
  <si>
    <t>2-</t>
  </si>
  <si>
    <t>2-115-01</t>
  </si>
  <si>
    <t>2000-08-13</t>
  </si>
  <si>
    <t>1197903007@qq.com</t>
  </si>
  <si>
    <t>徐婧君</t>
  </si>
  <si>
    <t>232326200001012961</t>
  </si>
  <si>
    <t>2-115-02</t>
  </si>
  <si>
    <t>2000-01-01</t>
  </si>
  <si>
    <t>1021295666@qq.com</t>
  </si>
  <si>
    <t>张天馨</t>
  </si>
  <si>
    <t>230184200006263023</t>
  </si>
  <si>
    <t>2-115-03</t>
  </si>
  <si>
    <t>2000-06-26</t>
  </si>
  <si>
    <t>18246169264@163.com</t>
  </si>
  <si>
    <t>战略发展部A</t>
  </si>
  <si>
    <t>王浩然</t>
  </si>
  <si>
    <t>232332199810252713</t>
  </si>
  <si>
    <t>2-116-01</t>
  </si>
  <si>
    <t>1998-10-25</t>
  </si>
  <si>
    <t>2512611916@qq.com</t>
  </si>
  <si>
    <t>刘冠楼</t>
  </si>
  <si>
    <t>230421199601123311</t>
  </si>
  <si>
    <t>2-116-02</t>
  </si>
  <si>
    <t>1996-01-12</t>
  </si>
  <si>
    <t>1393724415@qq.com</t>
  </si>
  <si>
    <t>王冠文</t>
  </si>
  <si>
    <t>230606199706201758</t>
  </si>
  <si>
    <t>2-116-03</t>
  </si>
  <si>
    <t>1997-06-20</t>
  </si>
  <si>
    <t>545970097@qq.com</t>
  </si>
  <si>
    <t>夏鹏飞</t>
  </si>
  <si>
    <t>230921199902062812</t>
  </si>
  <si>
    <t>2-116-04</t>
  </si>
  <si>
    <t>1999-02-06</t>
  </si>
  <si>
    <t>363315734@qq.com</t>
  </si>
  <si>
    <t>张羽欣</t>
  </si>
  <si>
    <t>232126199404170562</t>
  </si>
  <si>
    <t>2-116-05</t>
  </si>
  <si>
    <t>1994-04-17</t>
  </si>
  <si>
    <t>745441471@qq.com</t>
  </si>
  <si>
    <t>徐一沣</t>
  </si>
  <si>
    <t>230712199407270318</t>
  </si>
  <si>
    <t>1994-07-27</t>
  </si>
  <si>
    <t>261492394@qq.com</t>
  </si>
  <si>
    <t>战略发展部B</t>
  </si>
  <si>
    <t>孙旭</t>
  </si>
  <si>
    <t>232326200011202339</t>
  </si>
  <si>
    <t>2-117-01</t>
  </si>
  <si>
    <t>2000-11-20</t>
  </si>
  <si>
    <t>18724429062@163.com</t>
  </si>
  <si>
    <t>王惠敏</t>
  </si>
  <si>
    <t>232700199906270423</t>
  </si>
  <si>
    <t>2-117-02</t>
  </si>
  <si>
    <t>1999-06-27</t>
  </si>
  <si>
    <t>1659798606@qq.com</t>
  </si>
  <si>
    <t>李洋洋</t>
  </si>
  <si>
    <t>23022919960110206X</t>
  </si>
  <si>
    <t>2-117-03</t>
  </si>
  <si>
    <t>1996-01-10</t>
  </si>
  <si>
    <t>210561349@qq.com</t>
  </si>
  <si>
    <t>战略发展部C</t>
  </si>
  <si>
    <t>陈雪</t>
  </si>
  <si>
    <t>230122199401130189</t>
  </si>
  <si>
    <t>2-118-01</t>
  </si>
  <si>
    <t>1994-01-13</t>
  </si>
  <si>
    <t>LAIC13@163.com</t>
  </si>
  <si>
    <t>赵义</t>
  </si>
  <si>
    <t>23092120010111012X</t>
  </si>
  <si>
    <t>2-118-02</t>
  </si>
  <si>
    <t>2001-01-11</t>
  </si>
  <si>
    <t>1693038571@qq.com</t>
  </si>
  <si>
    <t>张铎</t>
  </si>
  <si>
    <t>232326200209231530</t>
  </si>
  <si>
    <t>2-118-03</t>
  </si>
  <si>
    <t>2002-09-23</t>
  </si>
  <si>
    <t>707476688@qq.com</t>
  </si>
  <si>
    <t>保护管理中心A</t>
  </si>
  <si>
    <t>朱晓光</t>
  </si>
  <si>
    <t>231182199306075617</t>
  </si>
  <si>
    <t xml:space="preserve"> 缺考</t>
  </si>
  <si>
    <t>1993-06-07</t>
  </si>
  <si>
    <t>15774607952@163.com</t>
  </si>
  <si>
    <t>李春鹏</t>
  </si>
  <si>
    <t>232301199606257571</t>
  </si>
  <si>
    <t>2-119-01</t>
  </si>
  <si>
    <t>1996-06-25</t>
  </si>
  <si>
    <t>1169110637@qq.com</t>
  </si>
  <si>
    <t>苗钧博</t>
  </si>
  <si>
    <t>23233020030508001X</t>
  </si>
  <si>
    <t>2-119-02</t>
  </si>
  <si>
    <t>2003-05-08</t>
  </si>
  <si>
    <t>2246536907@qq.com</t>
  </si>
  <si>
    <t>陈司佳</t>
  </si>
  <si>
    <t>230107200008172325</t>
  </si>
  <si>
    <t>2-119-03</t>
  </si>
  <si>
    <t>2000-08-17</t>
  </si>
  <si>
    <t>774309351@qq.com</t>
  </si>
  <si>
    <t>王鑫雨</t>
  </si>
  <si>
    <t>230708199808120017</t>
  </si>
  <si>
    <t>2-119-04</t>
  </si>
  <si>
    <t>1998-08-12</t>
  </si>
  <si>
    <t>1156369402@qq.com</t>
  </si>
  <si>
    <t>王泽</t>
  </si>
  <si>
    <t>230104199612160414</t>
  </si>
  <si>
    <t>2-119-05</t>
  </si>
  <si>
    <t>1996-12-16</t>
  </si>
  <si>
    <t>1634027969@qq.com</t>
  </si>
  <si>
    <t>顾一鸣</t>
  </si>
  <si>
    <t>230230199812010240</t>
  </si>
  <si>
    <t>2-119-06</t>
  </si>
  <si>
    <t>1998-12-01</t>
  </si>
  <si>
    <t>1419253903@qq.com</t>
  </si>
  <si>
    <t>刘扬</t>
  </si>
  <si>
    <t>230505199108020218</t>
  </si>
  <si>
    <t>2-119-07</t>
  </si>
  <si>
    <t>1991-08-02</t>
  </si>
  <si>
    <t>1506128390@qq.com</t>
  </si>
  <si>
    <t>黑龙江林业职业技术学院</t>
  </si>
  <si>
    <t>心理咨询教师</t>
  </si>
  <si>
    <t>欧盟</t>
  </si>
  <si>
    <t>18-3</t>
  </si>
  <si>
    <t>231121199805065517</t>
  </si>
  <si>
    <t>3-</t>
  </si>
  <si>
    <t>3-024-01</t>
  </si>
  <si>
    <t>1998-05-06</t>
  </si>
  <si>
    <t>2577290942@qq.com</t>
  </si>
  <si>
    <t>赵星</t>
  </si>
  <si>
    <t>130430199001260323</t>
  </si>
  <si>
    <t>3-024-02</t>
  </si>
  <si>
    <t>1990-01-26</t>
  </si>
  <si>
    <t>zhaoxing2014163@163.com</t>
  </si>
  <si>
    <t>郭世英</t>
  </si>
  <si>
    <t>140221199704250046</t>
  </si>
  <si>
    <t>3-024-03</t>
  </si>
  <si>
    <t>1997-04-25</t>
  </si>
  <si>
    <t>g19781982@163.com</t>
  </si>
  <si>
    <t>管理A岗</t>
  </si>
  <si>
    <t>李聿宁</t>
  </si>
  <si>
    <t>231083199704196722</t>
  </si>
  <si>
    <t>3-027-01</t>
  </si>
  <si>
    <t>1997-04-19</t>
  </si>
  <si>
    <t>18845564439@163.com</t>
  </si>
  <si>
    <t>郭玙晗</t>
  </si>
  <si>
    <t>230103200007142444</t>
  </si>
  <si>
    <t>3-027-02</t>
  </si>
  <si>
    <t>2000-07-14</t>
  </si>
  <si>
    <t>1042617604@qq.com</t>
  </si>
  <si>
    <t>徐冰</t>
  </si>
  <si>
    <t>231004198602170919</t>
  </si>
  <si>
    <t>3-027-03</t>
  </si>
  <si>
    <t>1986-02-17</t>
  </si>
  <si>
    <t>570774309@qq.com</t>
  </si>
  <si>
    <t>黄佳旭</t>
  </si>
  <si>
    <t>231121199902084365</t>
  </si>
  <si>
    <t>3-027-04</t>
  </si>
  <si>
    <t>1999-02-08</t>
  </si>
  <si>
    <t>1160700960@qq.com</t>
  </si>
  <si>
    <t>董文博</t>
  </si>
  <si>
    <t>231084199904090523</t>
  </si>
  <si>
    <t>3-027-05</t>
  </si>
  <si>
    <t>1999-04-09</t>
  </si>
  <si>
    <t>2724684328@qq.com</t>
  </si>
  <si>
    <t>金禹彤</t>
  </si>
  <si>
    <t>232330199911260621</t>
  </si>
  <si>
    <t>1999-11-26</t>
  </si>
  <si>
    <t>15845518667@163.com</t>
  </si>
  <si>
    <t>管理C岗</t>
  </si>
  <si>
    <t>裴钰</t>
  </si>
  <si>
    <t>23060319910119332X</t>
  </si>
  <si>
    <t>3-029-01</t>
  </si>
  <si>
    <t>朝鲜族</t>
  </si>
  <si>
    <t>1991-01-19</t>
  </si>
  <si>
    <t>binli2878@163.com</t>
  </si>
  <si>
    <t>陈楠</t>
  </si>
  <si>
    <t>23210119920120442X</t>
  </si>
  <si>
    <t>3-029-02</t>
  </si>
  <si>
    <t>1992-01-20</t>
  </si>
  <si>
    <t>284442495@qq.com</t>
  </si>
  <si>
    <t>姜雨晴</t>
  </si>
  <si>
    <t>230403199902190048</t>
  </si>
  <si>
    <t>3-029-03</t>
  </si>
  <si>
    <t>1999-02-19</t>
  </si>
  <si>
    <t>2363997026@qq.com</t>
  </si>
  <si>
    <t>李卓</t>
  </si>
  <si>
    <t>231004199206030329</t>
  </si>
  <si>
    <t>3-029-04</t>
  </si>
  <si>
    <t>1992-06-03</t>
  </si>
  <si>
    <t>18316180346@163.com</t>
  </si>
  <si>
    <t>杨庆鑫</t>
  </si>
  <si>
    <t>230524199103304018</t>
  </si>
  <si>
    <t>3-029-05</t>
  </si>
  <si>
    <t>1991-03-30</t>
  </si>
  <si>
    <t>yqx2433@qq.com</t>
  </si>
  <si>
    <t>石阳</t>
  </si>
  <si>
    <t>230205199401210014</t>
  </si>
  <si>
    <t>3-029-06</t>
  </si>
  <si>
    <t>1994-01-21</t>
  </si>
  <si>
    <t>shiyangmsd@163.com</t>
  </si>
  <si>
    <t>管理E岗</t>
  </si>
  <si>
    <t>刘传龙</t>
  </si>
  <si>
    <t>232101199705044618</t>
  </si>
  <si>
    <t>3-031-01</t>
  </si>
  <si>
    <t>1997-05-04</t>
  </si>
  <si>
    <t>1798542000@qq.com</t>
  </si>
  <si>
    <t>张书宁</t>
  </si>
  <si>
    <t>232301200010192012</t>
  </si>
  <si>
    <t>3-031-02</t>
  </si>
  <si>
    <t>2000-10-19</t>
  </si>
  <si>
    <t>2757100403@qq.com</t>
  </si>
  <si>
    <t>刘奇</t>
  </si>
  <si>
    <t>230604199609040216</t>
  </si>
  <si>
    <t>3-031-03</t>
  </si>
  <si>
    <t>1996-09-04</t>
  </si>
  <si>
    <t>3067339602@qq.com</t>
  </si>
  <si>
    <t>张福宇</t>
  </si>
  <si>
    <t>220523199912261013</t>
  </si>
  <si>
    <t>3-031-04</t>
  </si>
  <si>
    <t>1999-12-26</t>
  </si>
  <si>
    <t>1712082930@qq.com</t>
  </si>
  <si>
    <t>张海光</t>
  </si>
  <si>
    <t>230709199304270114</t>
  </si>
  <si>
    <t>3-031-05</t>
  </si>
  <si>
    <t>1993-04-27</t>
  </si>
  <si>
    <t>sillyguang@qq.com</t>
  </si>
  <si>
    <t>王华智</t>
  </si>
  <si>
    <t>230406199603140031</t>
  </si>
  <si>
    <t>3-031-06</t>
  </si>
  <si>
    <t>1996-03-14</t>
  </si>
  <si>
    <t>987042278@qq.com</t>
  </si>
  <si>
    <t>孙永哲</t>
  </si>
  <si>
    <t>230102199602224119</t>
  </si>
  <si>
    <t>3-031-07</t>
  </si>
  <si>
    <t>1996-02-22</t>
  </si>
  <si>
    <t>18545155636@163.com</t>
  </si>
  <si>
    <t>靳志向</t>
  </si>
  <si>
    <t>230404199303130517</t>
  </si>
  <si>
    <t>3-031-08</t>
  </si>
  <si>
    <t>1993-03-13</t>
  </si>
  <si>
    <t>1346704307@qq.com</t>
  </si>
  <si>
    <t>潘晟毓</t>
  </si>
  <si>
    <t>230702199703030519</t>
  </si>
  <si>
    <t>3-031-09</t>
  </si>
  <si>
    <t>1997-03-03</t>
  </si>
  <si>
    <t>中共预备党员</t>
  </si>
  <si>
    <t>1743434830@qq.com</t>
  </si>
  <si>
    <t>林楠</t>
  </si>
  <si>
    <t>230523199905044012</t>
  </si>
  <si>
    <t>3-031-10</t>
  </si>
  <si>
    <t>1598891843@qq.com</t>
  </si>
  <si>
    <t>任树安</t>
  </si>
  <si>
    <t>230904199811200013</t>
  </si>
  <si>
    <t>3-031-11</t>
  </si>
  <si>
    <t>1998-11-20</t>
  </si>
  <si>
    <t>rsa815247028@163.com</t>
  </si>
  <si>
    <t>孙逸男</t>
  </si>
  <si>
    <t>23232619960528003X</t>
  </si>
  <si>
    <t>3-031-12</t>
  </si>
  <si>
    <t>1996-05-28</t>
  </si>
  <si>
    <t>sunyiwang1211@qq.com</t>
  </si>
  <si>
    <t>李晨曦</t>
  </si>
  <si>
    <t>230602199805272513</t>
  </si>
  <si>
    <t>3-031-13</t>
  </si>
  <si>
    <t>1998-05-27</t>
  </si>
  <si>
    <t>1242620613@qq.com</t>
  </si>
  <si>
    <t>曲涵</t>
  </si>
  <si>
    <t>231002199702092032</t>
  </si>
  <si>
    <t>3-031-14</t>
  </si>
  <si>
    <t>1997-02-09</t>
  </si>
  <si>
    <t>204545550@qq.com</t>
  </si>
  <si>
    <t>李国威</t>
  </si>
  <si>
    <t>230826199811250216</t>
  </si>
  <si>
    <t>3-031-15</t>
  </si>
  <si>
    <t>1998-11-25</t>
  </si>
  <si>
    <t>2423131020@qq.com</t>
  </si>
  <si>
    <t>闫佳亮</t>
  </si>
  <si>
    <t>232103199602210217</t>
  </si>
  <si>
    <t>3-031-16</t>
  </si>
  <si>
    <t>1996-02-21</t>
  </si>
  <si>
    <t>715679925@qq.com</t>
  </si>
  <si>
    <t>李双龙</t>
  </si>
  <si>
    <t>230221199910224019</t>
  </si>
  <si>
    <t>3-031-17</t>
  </si>
  <si>
    <t>1999-10-22</t>
  </si>
  <si>
    <t>2353019152@qq.com</t>
  </si>
  <si>
    <t>刘航</t>
  </si>
  <si>
    <t>230202199603211411</t>
  </si>
  <si>
    <t>1996-03-21</t>
  </si>
  <si>
    <t>690398019@qq.com</t>
  </si>
  <si>
    <t>专职就业指导教师</t>
  </si>
  <si>
    <t>王佳旬</t>
  </si>
  <si>
    <t>18-4</t>
  </si>
  <si>
    <t>230321198604291206</t>
  </si>
  <si>
    <t>4-</t>
  </si>
  <si>
    <t>4-025-01</t>
  </si>
  <si>
    <t>1986-04-29</t>
  </si>
  <si>
    <t>109874765@qq.com</t>
  </si>
  <si>
    <t>孙研</t>
  </si>
  <si>
    <t>232332199310250025</t>
  </si>
  <si>
    <t>4-025-02</t>
  </si>
  <si>
    <t>1993-10-25</t>
  </si>
  <si>
    <t>其他党派</t>
  </si>
  <si>
    <t>1206835341@qq.com</t>
  </si>
  <si>
    <t>韩世通</t>
  </si>
  <si>
    <t>230103199712170613</t>
  </si>
  <si>
    <t>1997-12-17</t>
  </si>
  <si>
    <t>806170134@qq.com</t>
  </si>
  <si>
    <t>管理B岗</t>
  </si>
  <si>
    <t>孙建国</t>
  </si>
  <si>
    <t>23102619961121551X</t>
  </si>
  <si>
    <t>4-028-01</t>
  </si>
  <si>
    <t>1996-11-21</t>
  </si>
  <si>
    <t>13359898832@163.com</t>
  </si>
  <si>
    <t>苏晓芙</t>
  </si>
  <si>
    <t>230606200108150861</t>
  </si>
  <si>
    <t>4-028-02</t>
  </si>
  <si>
    <t>2001-08-15</t>
  </si>
  <si>
    <t>1148706141@qq.com</t>
  </si>
  <si>
    <t>高鹏</t>
  </si>
  <si>
    <t>231024199909056512</t>
  </si>
  <si>
    <t>4-028-03</t>
  </si>
  <si>
    <t>1999-09-05</t>
  </si>
  <si>
    <t>2357552051@qq.com</t>
  </si>
  <si>
    <t>郭巍</t>
  </si>
  <si>
    <t>230184199711234222</t>
  </si>
  <si>
    <t>4-028-04</t>
  </si>
  <si>
    <t>1997-11-23</t>
  </si>
  <si>
    <t>1421971053@qq.com</t>
  </si>
  <si>
    <t>郭子瑜</t>
  </si>
  <si>
    <t>231024200011206321</t>
  </si>
  <si>
    <t>4-028-05</t>
  </si>
  <si>
    <t>1817820395@qq.com</t>
  </si>
  <si>
    <t>张馨月</t>
  </si>
  <si>
    <t>231085199309253320</t>
  </si>
  <si>
    <t>4-028-06</t>
  </si>
  <si>
    <t>1993-09-25</t>
  </si>
  <si>
    <t>964531444@qq.com</t>
  </si>
  <si>
    <t>孙悦</t>
  </si>
  <si>
    <t>231024199904257366</t>
  </si>
  <si>
    <t>4-028-07</t>
  </si>
  <si>
    <t>1999-04-25</t>
  </si>
  <si>
    <t>1930666950@qq.com</t>
  </si>
  <si>
    <t>徐浩然</t>
  </si>
  <si>
    <t>230181199904150325</t>
  </si>
  <si>
    <t>4-028-08</t>
  </si>
  <si>
    <t>1999-04-15</t>
  </si>
  <si>
    <t>17645008676@163.com</t>
  </si>
  <si>
    <t>李红伟</t>
  </si>
  <si>
    <t>230606198206245223</t>
  </si>
  <si>
    <t>4-028-09</t>
  </si>
  <si>
    <t>1982-06-24</t>
  </si>
  <si>
    <t>1402452345@qq.com</t>
  </si>
  <si>
    <t>黄佳煜</t>
  </si>
  <si>
    <t>230804198812010924</t>
  </si>
  <si>
    <t>4-028-10</t>
  </si>
  <si>
    <t>1988-12-01</t>
  </si>
  <si>
    <t>249516182@qq.com</t>
  </si>
  <si>
    <t>王洁</t>
  </si>
  <si>
    <t>230421199805212420</t>
  </si>
  <si>
    <t>4-028-11</t>
  </si>
  <si>
    <t>1998-05-21</t>
  </si>
  <si>
    <t>1036623152@qq.com</t>
  </si>
  <si>
    <t>李聪</t>
  </si>
  <si>
    <t>231026200011041523</t>
  </si>
  <si>
    <t>4-028-12</t>
  </si>
  <si>
    <t>2000-11-04</t>
  </si>
  <si>
    <t>2014818965@qq.com</t>
  </si>
  <si>
    <t>张程程</t>
  </si>
  <si>
    <t>230107199908232228</t>
  </si>
  <si>
    <t>4-028-13</t>
  </si>
  <si>
    <t>1999-08-23</t>
  </si>
  <si>
    <t>1005226041@qq.com</t>
  </si>
  <si>
    <t>张秋生</t>
  </si>
  <si>
    <t>232324200008184536</t>
  </si>
  <si>
    <t>4-028-14</t>
  </si>
  <si>
    <t>2000-08-18</t>
  </si>
  <si>
    <t>230798567@qq.com</t>
  </si>
  <si>
    <t>黄骜</t>
  </si>
  <si>
    <t>230522199607072270</t>
  </si>
  <si>
    <t>4-028-15</t>
  </si>
  <si>
    <t>1996-07-07</t>
  </si>
  <si>
    <t>iiirssszw@mozmail.com</t>
  </si>
  <si>
    <t>高洁</t>
  </si>
  <si>
    <t>231005199206122027</t>
  </si>
  <si>
    <t>4-028-16</t>
  </si>
  <si>
    <t>1992-06-12</t>
  </si>
  <si>
    <t>2421548565@qq.com</t>
  </si>
  <si>
    <t>张欢</t>
  </si>
  <si>
    <t>411381199602223926</t>
  </si>
  <si>
    <t>4-028-17</t>
  </si>
  <si>
    <t>1441382264@qq.com</t>
  </si>
  <si>
    <t>杨莹</t>
  </si>
  <si>
    <t>430527199803120945</t>
  </si>
  <si>
    <t>苗族</t>
  </si>
  <si>
    <t>1998-03-12</t>
  </si>
  <si>
    <t>983990571@qq.com</t>
  </si>
  <si>
    <t>衣乾宁</t>
  </si>
  <si>
    <t>231085199703030045</t>
  </si>
  <si>
    <t>799030080@qq.com</t>
  </si>
  <si>
    <t>张一凡</t>
  </si>
  <si>
    <t>231004199612080014</t>
  </si>
  <si>
    <t>1996-12-08</t>
  </si>
  <si>
    <t>2632163006@qq.com</t>
  </si>
  <si>
    <t>管理F岗</t>
  </si>
  <si>
    <t>李钰</t>
  </si>
  <si>
    <t>231005199703140525</t>
  </si>
  <si>
    <t>4-032-01</t>
  </si>
  <si>
    <t>1997-03-14</t>
  </si>
  <si>
    <t>jelena0314@163.com</t>
  </si>
  <si>
    <t>郭佳玉</t>
  </si>
  <si>
    <t>232301199709262285</t>
  </si>
  <si>
    <t>4-032-02</t>
  </si>
  <si>
    <t>1997-09-26</t>
  </si>
  <si>
    <t>2359627248@qq.com</t>
  </si>
  <si>
    <t>李妍</t>
  </si>
  <si>
    <t>230281200012244327</t>
  </si>
  <si>
    <t>4-032-03</t>
  </si>
  <si>
    <t>2000-12-24</t>
  </si>
  <si>
    <t>1015247829@qq.com</t>
  </si>
  <si>
    <t>曹禹</t>
  </si>
  <si>
    <t>230902199703110325</t>
  </si>
  <si>
    <t>4-032-04</t>
  </si>
  <si>
    <t>1997-03-11</t>
  </si>
  <si>
    <t>1249268395@qq.com</t>
  </si>
  <si>
    <t>孙月</t>
  </si>
  <si>
    <t>232330199803144228</t>
  </si>
  <si>
    <t>4-032-05</t>
  </si>
  <si>
    <t>1998-03-14</t>
  </si>
  <si>
    <t>3567600097@qq.com</t>
  </si>
  <si>
    <t>李爽</t>
  </si>
  <si>
    <t>231084199901243723</t>
  </si>
  <si>
    <t>4-032-06</t>
  </si>
  <si>
    <t>1999-01-24</t>
  </si>
  <si>
    <t>2352459738@qq.com</t>
  </si>
  <si>
    <t>张倩玉</t>
  </si>
  <si>
    <t>230104199908290429</t>
  </si>
  <si>
    <t>4-032-07</t>
  </si>
  <si>
    <t>1999-08-29</t>
  </si>
  <si>
    <t>943060414@qq.com</t>
  </si>
  <si>
    <t>于洋</t>
  </si>
  <si>
    <t>230624199905102026</t>
  </si>
  <si>
    <t>4-032-08</t>
  </si>
  <si>
    <t>1999-05-10</t>
  </si>
  <si>
    <t>1824157531@qq.com</t>
  </si>
  <si>
    <t>李杨</t>
  </si>
  <si>
    <t>231084199602122921</t>
  </si>
  <si>
    <t>4-032-09</t>
  </si>
  <si>
    <t>1996-02-12</t>
  </si>
  <si>
    <t>871079943@qq.com</t>
  </si>
  <si>
    <t>李逸峰</t>
  </si>
  <si>
    <t>231004199805070728</t>
  </si>
  <si>
    <t>4-032-10</t>
  </si>
  <si>
    <t>1998-05-07</t>
  </si>
  <si>
    <t>liyifengemail@163.com</t>
  </si>
  <si>
    <t>管理G岗</t>
  </si>
  <si>
    <t>林崴铠</t>
  </si>
  <si>
    <t>18-5</t>
  </si>
  <si>
    <t>232321200009110417</t>
  </si>
  <si>
    <t>5-</t>
  </si>
  <si>
    <t>5-033-01</t>
  </si>
  <si>
    <t>2000-09-11</t>
  </si>
  <si>
    <t>yanziqisuo@163.com</t>
  </si>
  <si>
    <t>庄超</t>
  </si>
  <si>
    <t>231004198706170315</t>
  </si>
  <si>
    <t>5-033-02</t>
  </si>
  <si>
    <t>1987-06-17</t>
  </si>
  <si>
    <t>zhuangchao9099@163.com</t>
  </si>
  <si>
    <t>颜令华</t>
  </si>
  <si>
    <t>231025200001075416</t>
  </si>
  <si>
    <t>5-033-03</t>
  </si>
  <si>
    <t>2000-01-07</t>
  </si>
  <si>
    <t>975859344@qq.com</t>
  </si>
  <si>
    <t>张凤鑫</t>
  </si>
  <si>
    <t>230221199809214019</t>
  </si>
  <si>
    <t>5-033-04</t>
  </si>
  <si>
    <t>1998-09-21</t>
  </si>
  <si>
    <t>1586861198@qq.com</t>
  </si>
  <si>
    <t>张有博</t>
  </si>
  <si>
    <t>232303199801100011</t>
  </si>
  <si>
    <t>5-033-05</t>
  </si>
  <si>
    <t>1998-01-10</t>
  </si>
  <si>
    <t>1179512599@qq.com</t>
  </si>
  <si>
    <t>李欣泽</t>
  </si>
  <si>
    <t>231004200107101211</t>
  </si>
  <si>
    <t>5-033-06</t>
  </si>
  <si>
    <t>2001-07-10</t>
  </si>
  <si>
    <t>1762436268@qq.com</t>
  </si>
  <si>
    <t>董辛伟</t>
  </si>
  <si>
    <t>230603199902040550</t>
  </si>
  <si>
    <t>5-033-07</t>
  </si>
  <si>
    <t>1999-02-04</t>
  </si>
  <si>
    <t>3123256458@qq.com</t>
  </si>
  <si>
    <t>牟彦旭</t>
  </si>
  <si>
    <t>230321199409125514</t>
  </si>
  <si>
    <t>5-033-08</t>
  </si>
  <si>
    <t>1994-09-12</t>
  </si>
  <si>
    <t>1085600640@qq.com</t>
  </si>
  <si>
    <t>杨艺</t>
  </si>
  <si>
    <t>230381199611125012</t>
  </si>
  <si>
    <t>5-033-09</t>
  </si>
  <si>
    <t>1996-11-12</t>
  </si>
  <si>
    <t>13069640903@163.com</t>
  </si>
  <si>
    <t>王东</t>
  </si>
  <si>
    <t>231081199701100235</t>
  </si>
  <si>
    <t>5-033-10</t>
  </si>
  <si>
    <t>1997-01-10</t>
  </si>
  <si>
    <t>1085361397@qq.com</t>
  </si>
  <si>
    <t>何晨光</t>
  </si>
  <si>
    <t>230833199801180334</t>
  </si>
  <si>
    <t>5-033-11</t>
  </si>
  <si>
    <t>1998-01-18</t>
  </si>
  <si>
    <t>178341421@qq.com</t>
  </si>
  <si>
    <t>刘明晨</t>
  </si>
  <si>
    <t>231102199209151313</t>
  </si>
  <si>
    <t>5-033-12</t>
  </si>
  <si>
    <t>1992-09-15</t>
  </si>
  <si>
    <t>77319923@qq.com</t>
  </si>
  <si>
    <t>曹凤鸣</t>
  </si>
  <si>
    <t>232303199609071310</t>
  </si>
  <si>
    <t>5-033-13</t>
  </si>
  <si>
    <t>1996-09-07</t>
  </si>
  <si>
    <t>feng180298@163.com</t>
  </si>
  <si>
    <t>周钰博</t>
  </si>
  <si>
    <t>231002199901310012</t>
  </si>
  <si>
    <t>5-033-14</t>
  </si>
  <si>
    <t>1999-01-31</t>
  </si>
  <si>
    <t>445107667@qq.com</t>
  </si>
  <si>
    <t>周家玉</t>
  </si>
  <si>
    <t>231025199611290011</t>
  </si>
  <si>
    <t>5-033-15</t>
  </si>
  <si>
    <t>1996-11-29</t>
  </si>
  <si>
    <t>498077801@qq.com</t>
  </si>
  <si>
    <t>宋梓豪</t>
  </si>
  <si>
    <t>230106199501220819</t>
  </si>
  <si>
    <t>5-033-16</t>
  </si>
  <si>
    <t>1995-01-22</t>
  </si>
  <si>
    <t>3931676364@qq.com</t>
  </si>
  <si>
    <t>张承泰</t>
  </si>
  <si>
    <t>231004199708190517</t>
  </si>
  <si>
    <t>5-033-17</t>
  </si>
  <si>
    <t>1997-08-19</t>
  </si>
  <si>
    <t>496176331@qq.com</t>
  </si>
  <si>
    <t>田鹏</t>
  </si>
  <si>
    <t>232302199905173219</t>
  </si>
  <si>
    <t>5-033-18</t>
  </si>
  <si>
    <t>1999-05-17</t>
  </si>
  <si>
    <t>1303014962@qq.com</t>
  </si>
  <si>
    <t>张文霖</t>
  </si>
  <si>
    <t>231005199608014010</t>
  </si>
  <si>
    <t>5-033-19</t>
  </si>
  <si>
    <t>1996-08-01</t>
  </si>
  <si>
    <t>1905502356@qq.com</t>
  </si>
  <si>
    <t>马大伟</t>
  </si>
  <si>
    <t>21090219980226051X</t>
  </si>
  <si>
    <t>5-033-20</t>
  </si>
  <si>
    <t>回族</t>
  </si>
  <si>
    <t>1998-02-26</t>
  </si>
  <si>
    <t>1074356901@qq.com</t>
  </si>
  <si>
    <t>张天逸</t>
  </si>
  <si>
    <t>230103199404080616</t>
  </si>
  <si>
    <t>5-033-21</t>
  </si>
  <si>
    <t>1994-04-08</t>
  </si>
  <si>
    <t>1005530466@qq.com</t>
  </si>
  <si>
    <t>信超</t>
  </si>
  <si>
    <t>211381199509055916</t>
  </si>
  <si>
    <t>5-033-22</t>
  </si>
  <si>
    <t>1995-09-05</t>
  </si>
  <si>
    <t>2428431241@qq.com</t>
  </si>
  <si>
    <t>王成</t>
  </si>
  <si>
    <t>220582199902061915</t>
  </si>
  <si>
    <t>5-033-23</t>
  </si>
  <si>
    <t>692875268@qq.com</t>
  </si>
  <si>
    <t>王洪鹏</t>
  </si>
  <si>
    <t>22072419990110161X</t>
  </si>
  <si>
    <t>5-033-24</t>
  </si>
  <si>
    <t>1999-01-10</t>
  </si>
  <si>
    <t>3310421473@qq.com</t>
  </si>
  <si>
    <t>吉学镜</t>
  </si>
  <si>
    <t>231004199802060313</t>
  </si>
  <si>
    <t>5-033-25</t>
  </si>
  <si>
    <t>1998-02-06</t>
  </si>
  <si>
    <t>1009556817@qq.com</t>
  </si>
  <si>
    <t>李佳兴</t>
  </si>
  <si>
    <t>210921199407310256</t>
  </si>
  <si>
    <t>5-033-26</t>
  </si>
  <si>
    <t>1994-07-31</t>
  </si>
  <si>
    <t>577135192@qq.com</t>
  </si>
  <si>
    <t>陈天浩</t>
  </si>
  <si>
    <t>230803200007030010</t>
  </si>
  <si>
    <t>5-033-27</t>
  </si>
  <si>
    <t>2000-07-03</t>
  </si>
  <si>
    <t>2846672495@qq.com</t>
  </si>
  <si>
    <t>丁丰</t>
  </si>
  <si>
    <t>15210419950701381X</t>
  </si>
  <si>
    <t>1995-07-01</t>
  </si>
  <si>
    <t>250776230@qq.com</t>
  </si>
  <si>
    <t>窦文浩</t>
  </si>
  <si>
    <t>230622200005080856</t>
  </si>
  <si>
    <t>2000-05-08</t>
  </si>
  <si>
    <t>1140656625@qq.com</t>
  </si>
  <si>
    <t>何思凡</t>
  </si>
  <si>
    <t>210311199610110318</t>
  </si>
  <si>
    <t>1996-10-11</t>
  </si>
  <si>
    <t>792986559@qq.com</t>
  </si>
  <si>
    <t>刘育硕</t>
  </si>
  <si>
    <t>231202200104210031</t>
  </si>
  <si>
    <t>2001-04-21</t>
  </si>
  <si>
    <t>1174346515@qq.com</t>
  </si>
  <si>
    <t>邱少军</t>
  </si>
  <si>
    <t>232301199803161114</t>
  </si>
  <si>
    <t>1998-03-16</t>
  </si>
  <si>
    <t>854062652@qq.com</t>
  </si>
  <si>
    <t>孙强</t>
  </si>
  <si>
    <t>230104199505073454</t>
  </si>
  <si>
    <t>1995-05-07</t>
  </si>
  <si>
    <t>1433661247@qq.com</t>
  </si>
  <si>
    <t>王春生</t>
  </si>
  <si>
    <t>230881199902210011</t>
  </si>
  <si>
    <t>赫哲族</t>
  </si>
  <si>
    <t>1999-02-21</t>
  </si>
  <si>
    <t>15765129290@163.com</t>
  </si>
  <si>
    <t>王旭南</t>
  </si>
  <si>
    <t>232330199504010617</t>
  </si>
  <si>
    <t>1995-04-01</t>
  </si>
  <si>
    <t>944383168@qq.com</t>
  </si>
  <si>
    <t>张元</t>
  </si>
  <si>
    <t>230106199506212017</t>
  </si>
  <si>
    <t>1995-06-21</t>
  </si>
  <si>
    <t>15045653460@163.com</t>
  </si>
  <si>
    <t>黑龙江省牡丹江林业中心医院</t>
  </si>
  <si>
    <t>骨科</t>
  </si>
  <si>
    <t>张智超</t>
  </si>
  <si>
    <t>18-6</t>
  </si>
  <si>
    <t>231081199611290012</t>
  </si>
  <si>
    <t>6-</t>
  </si>
  <si>
    <t>6-075-01</t>
  </si>
  <si>
    <t>694857121@qq.com</t>
  </si>
  <si>
    <t>毛怀全</t>
  </si>
  <si>
    <t>232102198011265813</t>
  </si>
  <si>
    <t>6-075-02</t>
  </si>
  <si>
    <t>1980-11-26</t>
  </si>
  <si>
    <t>36515295@qq.com</t>
  </si>
  <si>
    <t>刘嘉祥</t>
  </si>
  <si>
    <t>231024199803202016</t>
  </si>
  <si>
    <t>6-075-03</t>
  </si>
  <si>
    <t>1998-03-20</t>
  </si>
  <si>
    <t>158946473@qq.com</t>
  </si>
  <si>
    <t>张少壮</t>
  </si>
  <si>
    <t>231083198706095410</t>
  </si>
  <si>
    <t>6-075-04</t>
  </si>
  <si>
    <t>1987-06-09</t>
  </si>
  <si>
    <t>wssz_1022@qq.com</t>
  </si>
  <si>
    <t>隋英瑞</t>
  </si>
  <si>
    <t>231004199207290317</t>
  </si>
  <si>
    <t>6-075-05</t>
  </si>
  <si>
    <t>1992-07-29</t>
  </si>
  <si>
    <t>735166865@qq.com</t>
  </si>
  <si>
    <t>侯天航</t>
  </si>
  <si>
    <t>232324199810052711</t>
  </si>
  <si>
    <t>6-075-06</t>
  </si>
  <si>
    <t>1998-10-05</t>
  </si>
  <si>
    <t>2609527761@qq.com</t>
  </si>
  <si>
    <t>杨富</t>
  </si>
  <si>
    <t>231085199101070410</t>
  </si>
  <si>
    <t>1991-01-07</t>
  </si>
  <si>
    <t>yangfu889@163.com</t>
  </si>
  <si>
    <t>病理科</t>
  </si>
  <si>
    <t>邢丽</t>
  </si>
  <si>
    <t>230822199502204122</t>
  </si>
  <si>
    <t>6-076-01</t>
  </si>
  <si>
    <t>1995-02-20</t>
  </si>
  <si>
    <t>964327299@qq.com</t>
  </si>
  <si>
    <t>慈蕊</t>
  </si>
  <si>
    <t>23232419980620062X</t>
  </si>
  <si>
    <t>1998-06-20</t>
  </si>
  <si>
    <t>1401566693@qq.com</t>
  </si>
  <si>
    <t>王岩涛</t>
  </si>
  <si>
    <t>230281199704190627</t>
  </si>
  <si>
    <t>1694318713@qq.com</t>
  </si>
  <si>
    <t>放疗中心</t>
  </si>
  <si>
    <t>秦浩天</t>
  </si>
  <si>
    <t>231005199709100014</t>
  </si>
  <si>
    <t>6-077-01</t>
  </si>
  <si>
    <t>1997-09-10</t>
  </si>
  <si>
    <t>844217874@qq.com</t>
  </si>
  <si>
    <t>王鑫瑄</t>
  </si>
  <si>
    <t>231004199611141823</t>
  </si>
  <si>
    <t>1996-11-14</t>
  </si>
  <si>
    <t>86749137@qq.com</t>
  </si>
  <si>
    <t>袁敏</t>
  </si>
  <si>
    <t>140724199906040086</t>
  </si>
  <si>
    <t>1999-06-04</t>
  </si>
  <si>
    <t>ymin1221@126.com</t>
  </si>
  <si>
    <t>核磁共振、CT室</t>
  </si>
  <si>
    <t>杨雪</t>
  </si>
  <si>
    <t>231083198911122123</t>
  </si>
  <si>
    <t>6-080-01</t>
  </si>
  <si>
    <t>1989-11-12</t>
  </si>
  <si>
    <t>804775005@qq.com</t>
  </si>
  <si>
    <t>高健</t>
  </si>
  <si>
    <t>231024199202257353</t>
  </si>
  <si>
    <t>6-080-02</t>
  </si>
  <si>
    <t>1992-02-25</t>
  </si>
  <si>
    <t>2421092322@qq.com</t>
  </si>
  <si>
    <t>依博琳</t>
  </si>
  <si>
    <t>231083198604030026</t>
  </si>
  <si>
    <t>6-080-03</t>
  </si>
  <si>
    <t>1986-04-03</t>
  </si>
  <si>
    <t>356700713@qq.com</t>
  </si>
  <si>
    <t>李启华</t>
  </si>
  <si>
    <t>23100519931004521X</t>
  </si>
  <si>
    <t>6-080-04</t>
  </si>
  <si>
    <t>1993-10-04</t>
  </si>
  <si>
    <t>362060681@qq.com</t>
  </si>
  <si>
    <t>吴晶</t>
  </si>
  <si>
    <t>230921199310090828</t>
  </si>
  <si>
    <t>6-080-05</t>
  </si>
  <si>
    <t>1993-10-09</t>
  </si>
  <si>
    <t>970983483@qq.com</t>
  </si>
  <si>
    <t>李嘉航</t>
  </si>
  <si>
    <t>231005199307280016</t>
  </si>
  <si>
    <t>6-080-06</t>
  </si>
  <si>
    <t>1993-07-28</t>
  </si>
  <si>
    <t>252400324@qq.com</t>
  </si>
  <si>
    <t>呼吸科</t>
  </si>
  <si>
    <t>刘燕</t>
  </si>
  <si>
    <t>23100519901121452X</t>
  </si>
  <si>
    <t>6-081-01</t>
  </si>
  <si>
    <t>1990-11-21</t>
  </si>
  <si>
    <t>1120661174@qq.com</t>
  </si>
  <si>
    <t>张月婷</t>
  </si>
  <si>
    <t>230321198911051704</t>
  </si>
  <si>
    <t>1989-11-05</t>
  </si>
  <si>
    <t>243437223@qq.com</t>
  </si>
  <si>
    <t>周金源</t>
  </si>
  <si>
    <t>231084199804183714</t>
  </si>
  <si>
    <t>1998-04-18</t>
  </si>
  <si>
    <t>244491756@qq.com</t>
  </si>
  <si>
    <t>急诊科</t>
  </si>
  <si>
    <t>侯平</t>
  </si>
  <si>
    <t>23102519890406462X</t>
  </si>
  <si>
    <t>6-082-01</t>
  </si>
  <si>
    <t>1989-04-06</t>
  </si>
  <si>
    <t>422319664@qq.com</t>
  </si>
  <si>
    <t>何欣宇</t>
  </si>
  <si>
    <t>230183200006260029</t>
  </si>
  <si>
    <t>1975046499@qq.com</t>
  </si>
  <si>
    <t>周硕</t>
  </si>
  <si>
    <t>460033199801100030</t>
  </si>
  <si>
    <t>1109972276@qq.com</t>
  </si>
  <si>
    <t>老年病科</t>
  </si>
  <si>
    <t>赵巧灵</t>
  </si>
  <si>
    <t>231005198801110026</t>
  </si>
  <si>
    <t>6-085-01</t>
  </si>
  <si>
    <t>1988-01-11</t>
  </si>
  <si>
    <t>zhaoqiaoling92692@163.com</t>
  </si>
  <si>
    <t>李加姝</t>
  </si>
  <si>
    <t>230183199203161227</t>
  </si>
  <si>
    <t>1992-03-16</t>
  </si>
  <si>
    <t>1078688159@qq.com</t>
  </si>
  <si>
    <t>姚文明</t>
  </si>
  <si>
    <t>231084199311273711</t>
  </si>
  <si>
    <t>1993-11-27</t>
  </si>
  <si>
    <t>631516574@qq.com</t>
  </si>
  <si>
    <t>麻醉科</t>
  </si>
  <si>
    <t>肖镜怡</t>
  </si>
  <si>
    <t>230321199805250042</t>
  </si>
  <si>
    <t>6-086-01</t>
  </si>
  <si>
    <t>1998-05-25</t>
  </si>
  <si>
    <t>3488911882@qq.com</t>
  </si>
  <si>
    <t>孙潇杨</t>
  </si>
  <si>
    <t>231084199306044420</t>
  </si>
  <si>
    <t>6-086-02</t>
  </si>
  <si>
    <t>1993-06-04</t>
  </si>
  <si>
    <t>694919012@qq.com</t>
  </si>
  <si>
    <t>尹彦淋</t>
  </si>
  <si>
    <t>231083200002295449</t>
  </si>
  <si>
    <t>6-086-03</t>
  </si>
  <si>
    <t>2000-02-29</t>
  </si>
  <si>
    <t>2670658764@qq.com</t>
  </si>
  <si>
    <t>苏亚男</t>
  </si>
  <si>
    <t>231004198806100314</t>
  </si>
  <si>
    <t>6-086-04</t>
  </si>
  <si>
    <t>1988-06-10</t>
  </si>
  <si>
    <t>443027708@qq.com</t>
  </si>
  <si>
    <t>张茂全</t>
  </si>
  <si>
    <t>230321199412201215</t>
  </si>
  <si>
    <t>6-086-05</t>
  </si>
  <si>
    <t>1994-12-20</t>
  </si>
  <si>
    <t>787901856@qq.com</t>
  </si>
  <si>
    <t>范靖华</t>
  </si>
  <si>
    <t>231026199309045521</t>
  </si>
  <si>
    <t>6-086-06</t>
  </si>
  <si>
    <t>1993-09-04</t>
  </si>
  <si>
    <t>843608840@qq.com</t>
  </si>
  <si>
    <t>朱一同</t>
  </si>
  <si>
    <t>230622200010110351</t>
  </si>
  <si>
    <t>6-086-07</t>
  </si>
  <si>
    <t>2000-10-11</t>
  </si>
  <si>
    <t>2302622408@qq.com</t>
  </si>
  <si>
    <t>刘欣</t>
  </si>
  <si>
    <t>230710199207240621</t>
  </si>
  <si>
    <t>1992-07-24</t>
  </si>
  <si>
    <t>437757064@qq.com</t>
  </si>
  <si>
    <t>普外科</t>
  </si>
  <si>
    <t>鲁政阳</t>
  </si>
  <si>
    <t>231002198901122711</t>
  </si>
  <si>
    <t>6-088-01</t>
  </si>
  <si>
    <t>1989-01-12</t>
  </si>
  <si>
    <t>baron_w@126.com</t>
  </si>
  <si>
    <t>矫雷</t>
  </si>
  <si>
    <t>230302198812254734</t>
  </si>
  <si>
    <t>6-088-02</t>
  </si>
  <si>
    <t>1988-12-25</t>
  </si>
  <si>
    <t>278909885@qq.com</t>
  </si>
  <si>
    <t>孙琳琳</t>
  </si>
  <si>
    <t>230102199710015824</t>
  </si>
  <si>
    <t>1997-10-01</t>
  </si>
  <si>
    <t>2420043507@qq.com</t>
  </si>
  <si>
    <t>神经二科</t>
  </si>
  <si>
    <t>尹亮</t>
  </si>
  <si>
    <t>232127199011171616</t>
  </si>
  <si>
    <t>6-089-01</t>
  </si>
  <si>
    <t>1990-11-17</t>
  </si>
  <si>
    <t>1446012996@qq.com</t>
  </si>
  <si>
    <t>张丹</t>
  </si>
  <si>
    <t>230306199204265341</t>
  </si>
  <si>
    <t>6-089-02</t>
  </si>
  <si>
    <t>1992-04-26</t>
  </si>
  <si>
    <t>664538341@qq.com</t>
  </si>
  <si>
    <t>连泽民</t>
  </si>
  <si>
    <t>231083198911305413</t>
  </si>
  <si>
    <t>6-089-03</t>
  </si>
  <si>
    <t>1989-11-30</t>
  </si>
  <si>
    <t>582130609@qq.com</t>
  </si>
  <si>
    <t>柳丹</t>
  </si>
  <si>
    <t>231003199205111024</t>
  </si>
  <si>
    <t>1992-05-11</t>
  </si>
  <si>
    <t>724665785@qq.com</t>
  </si>
  <si>
    <t>马岩</t>
  </si>
  <si>
    <t>231025199303272815</t>
  </si>
  <si>
    <t>1993-03-27</t>
  </si>
  <si>
    <t>1287393517@qq.com</t>
  </si>
  <si>
    <t>王国俊</t>
  </si>
  <si>
    <t>232301199401146210</t>
  </si>
  <si>
    <t>1994-01-14</t>
  </si>
  <si>
    <t>肾内科</t>
  </si>
  <si>
    <t>韩博宇</t>
  </si>
  <si>
    <t>18-7</t>
  </si>
  <si>
    <t>231024199711102034</t>
  </si>
  <si>
    <t>7-</t>
  </si>
  <si>
    <t>7-091-01</t>
  </si>
  <si>
    <t>1997-11-10</t>
  </si>
  <si>
    <t>孟宪瑶</t>
  </si>
  <si>
    <t>230524199903171727</t>
  </si>
  <si>
    <t>1999-03-17</t>
  </si>
  <si>
    <t>447000499@qq.com</t>
  </si>
  <si>
    <t>杨嘉琦</t>
  </si>
  <si>
    <t>232325199812070418</t>
  </si>
  <si>
    <t>1998-12-07</t>
  </si>
  <si>
    <t>273295242@qq.com</t>
  </si>
  <si>
    <t>消化科</t>
  </si>
  <si>
    <t>王斯琪</t>
  </si>
  <si>
    <t>231025199201100027</t>
  </si>
  <si>
    <t>7-095-01</t>
  </si>
  <si>
    <t>1992-01-10</t>
  </si>
  <si>
    <t>524888744@qq.com</t>
  </si>
  <si>
    <t>韩笑</t>
  </si>
  <si>
    <t>230205198509160026</t>
  </si>
  <si>
    <t>7-095-02</t>
  </si>
  <si>
    <t>1985-09-16</t>
  </si>
  <si>
    <t>happy_mdj@163.com</t>
  </si>
  <si>
    <t>徐铭晨</t>
  </si>
  <si>
    <t>231083199610282427</t>
  </si>
  <si>
    <t>7-095-03</t>
  </si>
  <si>
    <t>1996-10-28</t>
  </si>
  <si>
    <t>1404439649@qq.com</t>
  </si>
  <si>
    <t>许廉俊</t>
  </si>
  <si>
    <t>231025198911235722</t>
  </si>
  <si>
    <t>7-095-04</t>
  </si>
  <si>
    <t>1989-11-23</t>
  </si>
  <si>
    <t>xuliannn@163.com</t>
  </si>
  <si>
    <t>鞠乐乐</t>
  </si>
  <si>
    <t>231083199205035940</t>
  </si>
  <si>
    <t>7-095-05</t>
  </si>
  <si>
    <t>1992-05-03</t>
  </si>
  <si>
    <t>739959827@qq.com</t>
  </si>
  <si>
    <t>季石宇</t>
  </si>
  <si>
    <t>230303199807264920</t>
  </si>
  <si>
    <t>7-095-06</t>
  </si>
  <si>
    <t>1998-07-26</t>
  </si>
  <si>
    <t>2506408137@qq.com</t>
  </si>
  <si>
    <t>眼科</t>
  </si>
  <si>
    <t>李嵩</t>
  </si>
  <si>
    <t>231005198910204013</t>
  </si>
  <si>
    <t>7-098-01</t>
  </si>
  <si>
    <t>1989-10-20</t>
  </si>
  <si>
    <t>宁斌</t>
  </si>
  <si>
    <t>231005199007155520</t>
  </si>
  <si>
    <t>7-098-02</t>
  </si>
  <si>
    <t>1990-07-15</t>
  </si>
  <si>
    <t>620761988@qq.com</t>
  </si>
  <si>
    <t>蔡峻</t>
  </si>
  <si>
    <t>511025199808201403</t>
  </si>
  <si>
    <t>1998-08-20</t>
  </si>
  <si>
    <t>caijnnn@163.com</t>
  </si>
  <si>
    <t>冬梅</t>
  </si>
  <si>
    <t>150426200011115829</t>
  </si>
  <si>
    <t>蒙古族</t>
  </si>
  <si>
    <t>2000-11-11</t>
  </si>
  <si>
    <t>2330548219@qq.com</t>
  </si>
  <si>
    <t>王宇鹏</t>
  </si>
  <si>
    <t>230103199306081316</t>
  </si>
  <si>
    <t>1993-06-08</t>
  </si>
  <si>
    <t>杨晨</t>
  </si>
  <si>
    <t>32100319991018452X</t>
  </si>
  <si>
    <t>1999-10-18</t>
  </si>
  <si>
    <t>1431731140@qq.com</t>
  </si>
  <si>
    <t>药学部</t>
  </si>
  <si>
    <t>张悦</t>
  </si>
  <si>
    <t>231085199404013608</t>
  </si>
  <si>
    <t>7-099-01</t>
  </si>
  <si>
    <t>1994-04-01</t>
  </si>
  <si>
    <t>0453-6513187</t>
  </si>
  <si>
    <t>1874688760@qq.com</t>
  </si>
  <si>
    <t>高悦</t>
  </si>
  <si>
    <t>230882199202225462</t>
  </si>
  <si>
    <t>7-099-02</t>
  </si>
  <si>
    <t>1992-02-22</t>
  </si>
  <si>
    <t>531659042@qq.com</t>
  </si>
  <si>
    <t>唐贺</t>
  </si>
  <si>
    <t>22032219940318119X</t>
  </si>
  <si>
    <t>1994-03-18</t>
  </si>
  <si>
    <t>2505622692@qq.com</t>
  </si>
  <si>
    <t>药学部A</t>
  </si>
  <si>
    <t>胡洋洋</t>
  </si>
  <si>
    <t>152327199012030023</t>
  </si>
  <si>
    <t>7-100-01</t>
  </si>
  <si>
    <t>1990-12-03</t>
  </si>
  <si>
    <t>736854412@qq.com</t>
  </si>
  <si>
    <t>黄可心</t>
  </si>
  <si>
    <t>230121199004023244</t>
  </si>
  <si>
    <t>1990-04-02</t>
  </si>
  <si>
    <t>614959225@qq.com</t>
  </si>
  <si>
    <t>王丹</t>
  </si>
  <si>
    <t>231083198812275626</t>
  </si>
  <si>
    <t>1988-12-27</t>
  </si>
  <si>
    <t>wd122788@163.com</t>
  </si>
  <si>
    <t>中医科</t>
  </si>
  <si>
    <t>赵芸峰</t>
  </si>
  <si>
    <t>231003199811121329</t>
  </si>
  <si>
    <t>7-101-01</t>
  </si>
  <si>
    <t>1998-11-12</t>
  </si>
  <si>
    <t>1258953026@qq.com</t>
  </si>
  <si>
    <t>董红瑜</t>
  </si>
  <si>
    <t>231081199001230020</t>
  </si>
  <si>
    <t>7-101-02</t>
  </si>
  <si>
    <t>1990-01-23</t>
  </si>
  <si>
    <t>donghongyu628@163.com</t>
  </si>
  <si>
    <t>姜立明</t>
  </si>
  <si>
    <t>230421199701132610</t>
  </si>
  <si>
    <t>1997-01-13</t>
  </si>
  <si>
    <t>292871826@qq.com</t>
  </si>
  <si>
    <t>肿瘤微创科</t>
  </si>
  <si>
    <t>孙一博</t>
  </si>
  <si>
    <t>23030219960606503X</t>
  </si>
  <si>
    <t>7-102-01</t>
  </si>
  <si>
    <t>1996-06-06</t>
  </si>
  <si>
    <t>s594599164@icloud.com</t>
  </si>
  <si>
    <t>林晓阳</t>
  </si>
  <si>
    <t>232103199703151711</t>
  </si>
  <si>
    <t>7-102-02</t>
  </si>
  <si>
    <t>1997-03-15</t>
  </si>
  <si>
    <t>1095069052@qq.com</t>
  </si>
  <si>
    <t>秦育聪</t>
  </si>
  <si>
    <t>232700199705120226</t>
  </si>
  <si>
    <t>7-102-03</t>
  </si>
  <si>
    <t>1997-05-12</t>
  </si>
  <si>
    <t>1205395998@qq.com</t>
  </si>
  <si>
    <t>郭麒</t>
  </si>
  <si>
    <t>230102199805014613</t>
  </si>
  <si>
    <t>1998-05-01</t>
  </si>
  <si>
    <t>1547988776@qq.com</t>
  </si>
  <si>
    <t>胡海陆</t>
  </si>
  <si>
    <t>230722199810300014</t>
  </si>
  <si>
    <t>1998-10-30</t>
  </si>
  <si>
    <t>2406053411@qq.com</t>
  </si>
  <si>
    <t>闫磊</t>
  </si>
  <si>
    <t>231004199604261210</t>
  </si>
  <si>
    <t>1996-04-26</t>
  </si>
  <si>
    <t>1195027596@qq.com</t>
  </si>
  <si>
    <t>重症医学科</t>
  </si>
  <si>
    <t>宫萍萍</t>
  </si>
  <si>
    <t>231083199903083640</t>
  </si>
  <si>
    <t>7-103-01</t>
  </si>
  <si>
    <t>1999-03-08</t>
  </si>
  <si>
    <t>2083863790@qq.com</t>
  </si>
  <si>
    <t>宋源</t>
  </si>
  <si>
    <t>231025199804144619</t>
  </si>
  <si>
    <t>7-103-02</t>
  </si>
  <si>
    <t>1998-04-14</t>
  </si>
  <si>
    <t>386080394@qq.com</t>
  </si>
  <si>
    <t>吕思霖</t>
  </si>
  <si>
    <t>230303199212144911</t>
  </si>
  <si>
    <t>7-103-03</t>
  </si>
  <si>
    <t>1992-12-14</t>
  </si>
  <si>
    <t>2274007597@qq.com</t>
  </si>
  <si>
    <t>李同飞</t>
  </si>
  <si>
    <t>231003198609192612</t>
  </si>
  <si>
    <t>7-103-04</t>
  </si>
  <si>
    <t>1986-09-19</t>
  </si>
  <si>
    <t>306575430@qq.com</t>
  </si>
  <si>
    <t>杜艳海</t>
  </si>
  <si>
    <t>231084199201263336</t>
  </si>
  <si>
    <t>1992-01-26</t>
  </si>
  <si>
    <t>1219808332@qq.com</t>
  </si>
  <si>
    <t>张国琨</t>
  </si>
  <si>
    <t>231025199309154326</t>
  </si>
  <si>
    <t>1993-09-15</t>
  </si>
  <si>
    <t>1148468202@qq.com</t>
  </si>
  <si>
    <t>财务科</t>
  </si>
  <si>
    <t>王堃</t>
  </si>
  <si>
    <t>231002199606112013</t>
  </si>
  <si>
    <t>7-105-01</t>
  </si>
  <si>
    <t>1996-06-11</t>
  </si>
  <si>
    <t>silentkn@outlook.com</t>
  </si>
  <si>
    <t>孙莹</t>
  </si>
  <si>
    <t>230102199002162823</t>
  </si>
  <si>
    <t>7-105-02</t>
  </si>
  <si>
    <t>1990-02-16</t>
  </si>
  <si>
    <t>704334162@qq.com</t>
  </si>
  <si>
    <t>张禹</t>
  </si>
  <si>
    <t>231005199207185513</t>
  </si>
  <si>
    <t>1992-07-18</t>
  </si>
  <si>
    <t>zhangyu0781@163.com</t>
  </si>
  <si>
    <t>信息科</t>
  </si>
  <si>
    <t>高宇昊</t>
  </si>
  <si>
    <t>23020820020608001X</t>
  </si>
  <si>
    <t>7-106-01</t>
  </si>
  <si>
    <t>2002-06-08</t>
  </si>
  <si>
    <t>2306193657@qq.com</t>
  </si>
  <si>
    <t>李程</t>
  </si>
  <si>
    <t>23038119950304571X</t>
  </si>
  <si>
    <t>7-106-02</t>
  </si>
  <si>
    <t>1995-03-04</t>
  </si>
  <si>
    <t>100854850@qq.com</t>
  </si>
  <si>
    <t>哈国梁</t>
  </si>
  <si>
    <t>231002199203061514</t>
  </si>
  <si>
    <t>1992-03-06</t>
  </si>
  <si>
    <t>825072730@qq.com</t>
  </si>
  <si>
    <t>法务</t>
  </si>
  <si>
    <t>卜凡</t>
  </si>
  <si>
    <t>231004199905101624</t>
  </si>
  <si>
    <t>7-107-01</t>
  </si>
  <si>
    <t>735731000@qq.com</t>
  </si>
  <si>
    <t>吴思俐</t>
  </si>
  <si>
    <t>220402199806192248</t>
  </si>
  <si>
    <t>7-107-02</t>
  </si>
  <si>
    <t>1998-06-19</t>
  </si>
  <si>
    <t>844709103@qq.com</t>
  </si>
  <si>
    <t>马福彬</t>
  </si>
  <si>
    <t>23230119970323251X</t>
  </si>
  <si>
    <t>1997-03-23</t>
  </si>
  <si>
    <t>892189020@qq.com</t>
  </si>
  <si>
    <t>检验科</t>
  </si>
  <si>
    <t>赵奇</t>
  </si>
  <si>
    <t>422802199502103956</t>
  </si>
  <si>
    <t>7-108-01</t>
  </si>
  <si>
    <t>土家族</t>
  </si>
  <si>
    <t>1995-02-10</t>
  </si>
  <si>
    <t>791264217@qq.com</t>
  </si>
  <si>
    <t>丁美玲</t>
  </si>
  <si>
    <t>231005198907111529</t>
  </si>
  <si>
    <t>7-108-02</t>
  </si>
  <si>
    <t>1989-07-11</t>
  </si>
  <si>
    <t>693939417@qq.com</t>
  </si>
  <si>
    <t>赵冬梅</t>
  </si>
  <si>
    <t>230622198611293560</t>
  </si>
  <si>
    <t>7-108-03</t>
  </si>
  <si>
    <t>1986-11-29</t>
  </si>
  <si>
    <t>694343838@qq.com</t>
  </si>
  <si>
    <t>黑龙江省森工总医院</t>
  </si>
  <si>
    <t>神经内科医生</t>
  </si>
  <si>
    <t>刘莉</t>
  </si>
  <si>
    <t>18-8</t>
  </si>
  <si>
    <t>230882199606050961</t>
  </si>
  <si>
    <t>8-</t>
  </si>
  <si>
    <t>8-034-01</t>
  </si>
  <si>
    <t>1996-06-05</t>
  </si>
  <si>
    <t>1696123505@qq.com</t>
  </si>
  <si>
    <t>牛睿</t>
  </si>
  <si>
    <t>231181200005264202</t>
  </si>
  <si>
    <t>8-034-02</t>
  </si>
  <si>
    <t>2000-05-26</t>
  </si>
  <si>
    <t>1350356053@qq.com</t>
  </si>
  <si>
    <t>色瑶</t>
  </si>
  <si>
    <t>230202199602121828</t>
  </si>
  <si>
    <t>8-034-03</t>
  </si>
  <si>
    <t>410484049@qq.com</t>
  </si>
  <si>
    <t>何源</t>
  </si>
  <si>
    <t>230125199203060318</t>
  </si>
  <si>
    <t>8-034-04</t>
  </si>
  <si>
    <t>473777732@qq.com</t>
  </si>
  <si>
    <t>张彬</t>
  </si>
  <si>
    <t>211404199601093416</t>
  </si>
  <si>
    <t>8-034-05</t>
  </si>
  <si>
    <t>1996-01-09</t>
  </si>
  <si>
    <t>786308371@qq.com</t>
  </si>
  <si>
    <t>张吉玥</t>
  </si>
  <si>
    <t>230421199802183329</t>
  </si>
  <si>
    <t>8-034-06</t>
  </si>
  <si>
    <t>1998-02-18</t>
  </si>
  <si>
    <t>1457701037@qq.com</t>
  </si>
  <si>
    <t>修红娜</t>
  </si>
  <si>
    <t>231283199703230045</t>
  </si>
  <si>
    <t>8-034-07</t>
  </si>
  <si>
    <t>1443211437@qq.com</t>
  </si>
  <si>
    <t>张岩</t>
  </si>
  <si>
    <t>231083199901051047</t>
  </si>
  <si>
    <t>8-034-08</t>
  </si>
  <si>
    <t>1999-01-05</t>
  </si>
  <si>
    <t>2414005347@qq.com</t>
  </si>
  <si>
    <t>尹朝阳</t>
  </si>
  <si>
    <t>230183200006292223</t>
  </si>
  <si>
    <t>8-034-09</t>
  </si>
  <si>
    <t>2000-06-29</t>
  </si>
  <si>
    <t>1103135475@qq.com</t>
  </si>
  <si>
    <t>消化内科医生</t>
  </si>
  <si>
    <t>陈柏年</t>
  </si>
  <si>
    <t>232325199711051218</t>
  </si>
  <si>
    <t>8-035-01</t>
  </si>
  <si>
    <t>1997-11-05</t>
  </si>
  <si>
    <t>1113258893@qq.com</t>
  </si>
  <si>
    <t>段新凯</t>
  </si>
  <si>
    <t>231181199801082519</t>
  </si>
  <si>
    <t>8-035-02</t>
  </si>
  <si>
    <t>1998-01-08</t>
  </si>
  <si>
    <t>1989695879@qq.com</t>
  </si>
  <si>
    <t>刘萌萌</t>
  </si>
  <si>
    <t>230624199801181524</t>
  </si>
  <si>
    <t>8-035-03</t>
  </si>
  <si>
    <t>1548449907@qq.com</t>
  </si>
  <si>
    <t>徐香珊</t>
  </si>
  <si>
    <t>230621199707030261</t>
  </si>
  <si>
    <t>8-035-04</t>
  </si>
  <si>
    <t>1997-07-03</t>
  </si>
  <si>
    <t>2998016062@qq.com</t>
  </si>
  <si>
    <t>刘媛媛</t>
  </si>
  <si>
    <t>230523199907020823</t>
  </si>
  <si>
    <t>1999-07-02</t>
  </si>
  <si>
    <t>2549559337@qq.com</t>
  </si>
  <si>
    <t>赵浩成</t>
  </si>
  <si>
    <t>231024199802086316</t>
  </si>
  <si>
    <t>1998-02-08</t>
  </si>
  <si>
    <t>810297368@qq.com</t>
  </si>
  <si>
    <t>朱东宇</t>
  </si>
  <si>
    <t>23232119971028695X</t>
  </si>
  <si>
    <t>1997-10-28</t>
  </si>
  <si>
    <t>76781404@qq.com</t>
  </si>
  <si>
    <t>心内科医生A</t>
  </si>
  <si>
    <t>周宝成</t>
  </si>
  <si>
    <t>150430199801110757</t>
  </si>
  <si>
    <t>8-037-01</t>
  </si>
  <si>
    <t>1998-01-11</t>
  </si>
  <si>
    <t>1754633506@qq.com</t>
  </si>
  <si>
    <t>宋傲梁</t>
  </si>
  <si>
    <t>152101199707070617</t>
  </si>
  <si>
    <t>8-037-02</t>
  </si>
  <si>
    <t>1997-07-07</t>
  </si>
  <si>
    <t>15104897011@163.com</t>
  </si>
  <si>
    <t>卓越</t>
  </si>
  <si>
    <t>232325199605134220</t>
  </si>
  <si>
    <t>1996-05-13</t>
  </si>
  <si>
    <t>1370009821@qq.com</t>
  </si>
  <si>
    <t>CT、放射线诊断医生</t>
  </si>
  <si>
    <t>王天佐</t>
  </si>
  <si>
    <t>232103199104110934</t>
  </si>
  <si>
    <t>8-039-01</t>
  </si>
  <si>
    <t>1991-04-11</t>
  </si>
  <si>
    <t>agntwz@163.com</t>
  </si>
  <si>
    <t>粱田</t>
  </si>
  <si>
    <t>232302199704290013</t>
  </si>
  <si>
    <t>1997-04-29</t>
  </si>
  <si>
    <t>2240442980@qq.com</t>
  </si>
  <si>
    <t>张甜甜</t>
  </si>
  <si>
    <t>230126199606180564</t>
  </si>
  <si>
    <t>1996-06-18</t>
  </si>
  <si>
    <t>904205470@qq.com</t>
  </si>
  <si>
    <t>肾内科医生</t>
  </si>
  <si>
    <t>徐艳雪</t>
  </si>
  <si>
    <t>222403200001084825</t>
  </si>
  <si>
    <t>8-041-01</t>
  </si>
  <si>
    <t>2000-01-08</t>
  </si>
  <si>
    <t>18845166146@163.com</t>
  </si>
  <si>
    <t>郑爽</t>
  </si>
  <si>
    <t>230710199412090028</t>
  </si>
  <si>
    <t>8-041-02</t>
  </si>
  <si>
    <t>1994-12-09</t>
  </si>
  <si>
    <t>2562401748@qq.com</t>
  </si>
  <si>
    <t>张健男</t>
  </si>
  <si>
    <t>230506199001070019</t>
  </si>
  <si>
    <t>1990-01-07</t>
  </si>
  <si>
    <t>739995009@qq.com</t>
  </si>
  <si>
    <t>信息工程师</t>
  </si>
  <si>
    <t>郭靖远</t>
  </si>
  <si>
    <t>232101199702081018</t>
  </si>
  <si>
    <t>8-043-01</t>
  </si>
  <si>
    <t>1997-02-08</t>
  </si>
  <si>
    <t>1193996895@qq.com</t>
  </si>
  <si>
    <t>23040519910508072X</t>
  </si>
  <si>
    <t>8-043-02</t>
  </si>
  <si>
    <t>1991-05-08</t>
  </si>
  <si>
    <t>1228806882@qq.com</t>
  </si>
  <si>
    <t>于傲</t>
  </si>
  <si>
    <t>230621200012254555</t>
  </si>
  <si>
    <t>2000-12-25</t>
  </si>
  <si>
    <t>1337340359@qq.com</t>
  </si>
  <si>
    <t>辅导员</t>
  </si>
  <si>
    <t>魏乐</t>
  </si>
  <si>
    <t>19-1</t>
  </si>
  <si>
    <t>140623199907020624</t>
  </si>
  <si>
    <t>1-026-01</t>
  </si>
  <si>
    <t>19日</t>
  </si>
  <si>
    <t>2247619582@qq.com</t>
  </si>
  <si>
    <t>李志凡</t>
  </si>
  <si>
    <t>230221200010083025</t>
  </si>
  <si>
    <t>1-026-02</t>
  </si>
  <si>
    <t>2000-10-08</t>
  </si>
  <si>
    <t>2350598808@qq.com</t>
  </si>
  <si>
    <t>赵翔</t>
  </si>
  <si>
    <t>230381200001045512</t>
  </si>
  <si>
    <t>1-026-03</t>
  </si>
  <si>
    <t>2000-01-04</t>
  </si>
  <si>
    <t>1491636129@qq.com</t>
  </si>
  <si>
    <t>徐爽</t>
  </si>
  <si>
    <t>230826199503200022</t>
  </si>
  <si>
    <t>1-026-04</t>
  </si>
  <si>
    <t>1995-03-20</t>
  </si>
  <si>
    <t>1014273957@qq.com</t>
  </si>
  <si>
    <t>张光蕊</t>
  </si>
  <si>
    <t>230123199710032722</t>
  </si>
  <si>
    <t>1-026-05</t>
  </si>
  <si>
    <t>1997-10-03</t>
  </si>
  <si>
    <t>1844354525@qq.com</t>
  </si>
  <si>
    <t>申楷滢</t>
  </si>
  <si>
    <t>231005199905050528</t>
  </si>
  <si>
    <t>1-026-06</t>
  </si>
  <si>
    <t>1999-05-05</t>
  </si>
  <si>
    <t>649130369@qq.com</t>
  </si>
  <si>
    <t>王雨晗</t>
  </si>
  <si>
    <t>232101199708153828</t>
  </si>
  <si>
    <t>1-026-07</t>
  </si>
  <si>
    <t>1997-08-15</t>
  </si>
  <si>
    <t>1260421194@qq.com</t>
  </si>
  <si>
    <t>石贺</t>
  </si>
  <si>
    <t>230121200001122648</t>
  </si>
  <si>
    <t>1-026-08</t>
  </si>
  <si>
    <t>2000-01-12</t>
  </si>
  <si>
    <t>shihe0112@163.com</t>
  </si>
  <si>
    <t>刘力赫</t>
  </si>
  <si>
    <t>23082219990228802X</t>
  </si>
  <si>
    <t>1-026-09</t>
  </si>
  <si>
    <t>1999-02-28</t>
  </si>
  <si>
    <t>3259444906@qq.com</t>
  </si>
  <si>
    <t>秦慕洋</t>
  </si>
  <si>
    <t>231024199105144728</t>
  </si>
  <si>
    <t>1-026-10</t>
  </si>
  <si>
    <t>1991-05-14</t>
  </si>
  <si>
    <t>794622512@qq.com</t>
  </si>
  <si>
    <t>孙瑞</t>
  </si>
  <si>
    <t>231084200009152922</t>
  </si>
  <si>
    <t>1-026-11</t>
  </si>
  <si>
    <t>2000-09-15</t>
  </si>
  <si>
    <t>sunrui_0818@126.com</t>
  </si>
  <si>
    <t>陈新月</t>
  </si>
  <si>
    <t>230107199907182222</t>
  </si>
  <si>
    <t>1-026-12</t>
  </si>
  <si>
    <t>1999-07-18</t>
  </si>
  <si>
    <t>chenxinyue9907@163.com</t>
  </si>
  <si>
    <t>刘悦</t>
  </si>
  <si>
    <t>231123199904290528</t>
  </si>
  <si>
    <t>1-026-13</t>
  </si>
  <si>
    <t>1999-04-29</t>
  </si>
  <si>
    <t>1911620470@qq.com</t>
  </si>
  <si>
    <t>王云龙</t>
  </si>
  <si>
    <t>231003200008071313</t>
  </si>
  <si>
    <t>1-026-14</t>
  </si>
  <si>
    <t>2000-08-07</t>
  </si>
  <si>
    <t>w2271199859@163.com</t>
  </si>
  <si>
    <t>单丽颖</t>
  </si>
  <si>
    <t>232325200101263622</t>
  </si>
  <si>
    <t>1-026-15</t>
  </si>
  <si>
    <t>2001-01-26</t>
  </si>
  <si>
    <t>1989372208@qq.com</t>
  </si>
  <si>
    <t>奚晶</t>
  </si>
  <si>
    <t>230224199808141822</t>
  </si>
  <si>
    <t>1-026-16</t>
  </si>
  <si>
    <t>1998-08-14</t>
  </si>
  <si>
    <t>x15245833707@163.com</t>
  </si>
  <si>
    <t>苏蕊</t>
  </si>
  <si>
    <t>120225199709200269</t>
  </si>
  <si>
    <t>1-026-17</t>
  </si>
  <si>
    <t>1997-09-20</t>
  </si>
  <si>
    <t>2966197628@qq.com</t>
  </si>
  <si>
    <t>孟祥北</t>
  </si>
  <si>
    <t>23230319990619224X</t>
  </si>
  <si>
    <t>1-026-18</t>
  </si>
  <si>
    <t>1999-06-19</t>
  </si>
  <si>
    <t>15845104350@163.com</t>
  </si>
  <si>
    <t>谷雨婷</t>
  </si>
  <si>
    <t>231005199512135221</t>
  </si>
  <si>
    <t>1-026-19</t>
  </si>
  <si>
    <t>1995-12-13</t>
  </si>
  <si>
    <t>g17621768045@163.com</t>
  </si>
  <si>
    <t>安楠</t>
  </si>
  <si>
    <t>231025199907290627</t>
  </si>
  <si>
    <t>1-026-20</t>
  </si>
  <si>
    <t>1999-07-29</t>
  </si>
  <si>
    <t>2542151661@qq.com</t>
  </si>
  <si>
    <t>张雪松</t>
  </si>
  <si>
    <t>230182199602154685</t>
  </si>
  <si>
    <t>1-026-21</t>
  </si>
  <si>
    <t>1996-02-15</t>
  </si>
  <si>
    <t>13821108980@163.com</t>
  </si>
  <si>
    <t>董鑫月</t>
  </si>
  <si>
    <t>232330200010233226</t>
  </si>
  <si>
    <t>1-026-22</t>
  </si>
  <si>
    <t>2000-10-23</t>
  </si>
  <si>
    <t>1251604325@qq.com</t>
  </si>
  <si>
    <t>李然</t>
  </si>
  <si>
    <t>231084199905300545</t>
  </si>
  <si>
    <t>1-026-23</t>
  </si>
  <si>
    <t>1999-05-30</t>
  </si>
  <si>
    <t>852775865@qq.com</t>
  </si>
  <si>
    <t>范增华</t>
  </si>
  <si>
    <t>230521199706221722</t>
  </si>
  <si>
    <t>1-026-24</t>
  </si>
  <si>
    <t>1997-06-22</t>
  </si>
  <si>
    <t>1552785720@qq.com</t>
  </si>
  <si>
    <t>朱敏奎</t>
  </si>
  <si>
    <t>23108520000220102X</t>
  </si>
  <si>
    <t>1-026-25</t>
  </si>
  <si>
    <t>2000-02-20</t>
  </si>
  <si>
    <t>715806620@qq.com</t>
  </si>
  <si>
    <t>230407200011210229</t>
  </si>
  <si>
    <t>1-026-26</t>
  </si>
  <si>
    <t>2000-11-21</t>
  </si>
  <si>
    <t>yysanmu12@163.com</t>
  </si>
  <si>
    <t>侯鑫瑞</t>
  </si>
  <si>
    <t>231004199904160745</t>
  </si>
  <si>
    <t>1-026-27</t>
  </si>
  <si>
    <t>1999-04-16</t>
  </si>
  <si>
    <t>1539909674@qq.com</t>
  </si>
  <si>
    <t>任子美</t>
  </si>
  <si>
    <t>230105200001281622</t>
  </si>
  <si>
    <t>1-026-28</t>
  </si>
  <si>
    <t>2000-01-28</t>
  </si>
  <si>
    <t>1461697085@qq.com</t>
  </si>
  <si>
    <t>毕文静</t>
  </si>
  <si>
    <t>23118120001209212X</t>
  </si>
  <si>
    <t>1-026-29</t>
  </si>
  <si>
    <t>2000-12-09</t>
  </si>
  <si>
    <t>biwenjing1209@163.com</t>
  </si>
  <si>
    <t>王丹宁</t>
  </si>
  <si>
    <t>231004199202091220</t>
  </si>
  <si>
    <t>1-026-30</t>
  </si>
  <si>
    <t>1992-02-09</t>
  </si>
  <si>
    <t>wdning@163.com</t>
  </si>
  <si>
    <t>李双</t>
  </si>
  <si>
    <t>232103199610271722</t>
  </si>
  <si>
    <t>1-026-31</t>
  </si>
  <si>
    <t>1996-10-27</t>
  </si>
  <si>
    <t>2642250348@qq.com</t>
  </si>
  <si>
    <t>杨贺尧</t>
  </si>
  <si>
    <t>231002199909131027</t>
  </si>
  <si>
    <t>1-026-32</t>
  </si>
  <si>
    <t>1999-09-13</t>
  </si>
  <si>
    <t>1984381643@qq.com</t>
  </si>
  <si>
    <t>于丹</t>
  </si>
  <si>
    <t>231083199705086728</t>
  </si>
  <si>
    <t>1-026-33</t>
  </si>
  <si>
    <t>1997-05-08</t>
  </si>
  <si>
    <t>836223367@qq.com</t>
  </si>
  <si>
    <t>吕春洋</t>
  </si>
  <si>
    <t>232301199805010627</t>
  </si>
  <si>
    <t>1-026-34</t>
  </si>
  <si>
    <t>646346943@qq.com</t>
  </si>
  <si>
    <t>程蕊</t>
  </si>
  <si>
    <t>230107200006090625</t>
  </si>
  <si>
    <t>2000-06-09</t>
  </si>
  <si>
    <t>15046704483@163.com</t>
  </si>
  <si>
    <t>马诗雨</t>
  </si>
  <si>
    <t>230828200009284329</t>
  </si>
  <si>
    <t>2000-09-28</t>
  </si>
  <si>
    <t>mashiyu0928@126.com</t>
  </si>
  <si>
    <t>张雪婷</t>
  </si>
  <si>
    <t>230225199710165822</t>
  </si>
  <si>
    <t>1997-10-16</t>
  </si>
  <si>
    <t>1925295758@qq.com</t>
  </si>
  <si>
    <t>朱旭妍</t>
  </si>
  <si>
    <t>230605199610272627</t>
  </si>
  <si>
    <t>1452227248@qq.com</t>
  </si>
  <si>
    <t>家具设计与制造教师</t>
  </si>
  <si>
    <t>迟丽莎</t>
  </si>
  <si>
    <t>19-2</t>
  </si>
  <si>
    <t>210282199901306628</t>
  </si>
  <si>
    <t>2-014-01</t>
  </si>
  <si>
    <t>1999-01-30</t>
  </si>
  <si>
    <t>1579247450@qq.com</t>
  </si>
  <si>
    <t>张朕</t>
  </si>
  <si>
    <t>232303199404050890</t>
  </si>
  <si>
    <t>2-014-02</t>
  </si>
  <si>
    <t>1994-04-05</t>
  </si>
  <si>
    <t>158586358@qq.com</t>
  </si>
  <si>
    <t>张轩玮</t>
  </si>
  <si>
    <t>230123199912150612</t>
  </si>
  <si>
    <t>2-014-03</t>
  </si>
  <si>
    <t>1999-12-15</t>
  </si>
  <si>
    <t>davidzhang9912@163.com</t>
  </si>
  <si>
    <t>于婉宁</t>
  </si>
  <si>
    <t>230104199909050427</t>
  </si>
  <si>
    <t>2-014-04</t>
  </si>
  <si>
    <t>1456492900@qq.com</t>
  </si>
  <si>
    <t>韩鑫科</t>
  </si>
  <si>
    <t>130423199903252812</t>
  </si>
  <si>
    <t>2-014-05</t>
  </si>
  <si>
    <t>1999-03-25</t>
  </si>
  <si>
    <t>1729617643@qq.com</t>
  </si>
  <si>
    <t>张一鸣</t>
  </si>
  <si>
    <t>230321199606030434</t>
  </si>
  <si>
    <t>2-014-06</t>
  </si>
  <si>
    <t>1996-06-03</t>
  </si>
  <si>
    <t>1255288456@qq.com</t>
  </si>
  <si>
    <t>机电类教师</t>
  </si>
  <si>
    <t>仝柯</t>
  </si>
  <si>
    <t>232103199212084876</t>
  </si>
  <si>
    <t>2-015-01</t>
  </si>
  <si>
    <t>1992-12-08</t>
  </si>
  <si>
    <t>1079593469@qq.com</t>
  </si>
  <si>
    <t>李雪堂</t>
  </si>
  <si>
    <t>230622199810203550</t>
  </si>
  <si>
    <t>2-015-02</t>
  </si>
  <si>
    <t>1998-10-20</t>
  </si>
  <si>
    <t>508370140@qq.com</t>
  </si>
  <si>
    <t>孙玮含</t>
  </si>
  <si>
    <t>230523199902230426</t>
  </si>
  <si>
    <t>2-015-03</t>
  </si>
  <si>
    <t>1999-02-23</t>
  </si>
  <si>
    <t>swh2317@163.com</t>
  </si>
  <si>
    <t>王晟</t>
  </si>
  <si>
    <t>230221199205020715</t>
  </si>
  <si>
    <t>2-015-04</t>
  </si>
  <si>
    <t>1992-05-02</t>
  </si>
  <si>
    <t>936232662@qq.com</t>
  </si>
  <si>
    <t>李宇鹏</t>
  </si>
  <si>
    <t>230503199312090819</t>
  </si>
  <si>
    <t>2-015-05</t>
  </si>
  <si>
    <t>1993-12-09</t>
  </si>
  <si>
    <t>1824170241@qq.com</t>
  </si>
  <si>
    <t>徐梦泽</t>
  </si>
  <si>
    <t>232126199704200196</t>
  </si>
  <si>
    <t>2-015-06</t>
  </si>
  <si>
    <t>1621857713@qq.com</t>
  </si>
  <si>
    <t>陈弘达</t>
  </si>
  <si>
    <t>230502199610211117</t>
  </si>
  <si>
    <t>2-015-07</t>
  </si>
  <si>
    <t>1996-10-21</t>
  </si>
  <si>
    <t>724073070@qq.com</t>
  </si>
  <si>
    <t>郑伟</t>
  </si>
  <si>
    <t>231083199603073619</t>
  </si>
  <si>
    <t>2-015-08</t>
  </si>
  <si>
    <t>1996-03-07</t>
  </si>
  <si>
    <t>1449329292@qq.com</t>
  </si>
  <si>
    <t>周天宇</t>
  </si>
  <si>
    <t>230303199406286635</t>
  </si>
  <si>
    <t>2-015-09</t>
  </si>
  <si>
    <t>1994-06-28</t>
  </si>
  <si>
    <t>1905785544@QQ.COM</t>
  </si>
  <si>
    <t>马宪</t>
  </si>
  <si>
    <t>231085199504160218</t>
  </si>
  <si>
    <t>2-015-10</t>
  </si>
  <si>
    <t>1995-04-16</t>
  </si>
  <si>
    <t>myh7625@163.com</t>
  </si>
  <si>
    <t>苑翔宇</t>
  </si>
  <si>
    <t>150403199901010519</t>
  </si>
  <si>
    <t>2-015-11</t>
  </si>
  <si>
    <t>1999-01-01</t>
  </si>
  <si>
    <t>3133954018@qq.com</t>
  </si>
  <si>
    <t>李洪敏</t>
  </si>
  <si>
    <t>232126199003232726</t>
  </si>
  <si>
    <t>2-015-12</t>
  </si>
  <si>
    <t>1990-03-23</t>
  </si>
  <si>
    <t>454433939@qq.com</t>
  </si>
  <si>
    <t>黄泽鑫</t>
  </si>
  <si>
    <t>232301200004093712</t>
  </si>
  <si>
    <t>2000-04-09</t>
  </si>
  <si>
    <t>m13763775621@163.com</t>
  </si>
  <si>
    <t>李海彬</t>
  </si>
  <si>
    <t>230305199205045416</t>
  </si>
  <si>
    <t>1992-05-04</t>
  </si>
  <si>
    <t>century54@outlook.com</t>
  </si>
  <si>
    <t>刘源松</t>
  </si>
  <si>
    <t>230521199501100011</t>
  </si>
  <si>
    <t>1995-01-10</t>
  </si>
  <si>
    <t>lys873234605@163.com</t>
  </si>
  <si>
    <t>大数据与会计教师</t>
  </si>
  <si>
    <t>佐斯佳</t>
  </si>
  <si>
    <t>230811200008043817</t>
  </si>
  <si>
    <t>2-016-01</t>
  </si>
  <si>
    <t>2000-08-04</t>
  </si>
  <si>
    <t>18249829920@163.com</t>
  </si>
  <si>
    <t>刘赫男</t>
  </si>
  <si>
    <t>230122199901030328</t>
  </si>
  <si>
    <t>2-016-02</t>
  </si>
  <si>
    <t>1999-01-03</t>
  </si>
  <si>
    <t>1390994723@qq.com</t>
  </si>
  <si>
    <t>昝金宏</t>
  </si>
  <si>
    <t>210882198806140701</t>
  </si>
  <si>
    <t>2-016-03</t>
  </si>
  <si>
    <t>1988-06-14</t>
  </si>
  <si>
    <t>2271453907@qq.com</t>
  </si>
  <si>
    <t>测量、遥感类教师</t>
  </si>
  <si>
    <t>杨颖</t>
  </si>
  <si>
    <t>230229199409133966</t>
  </si>
  <si>
    <t>2-017-01</t>
  </si>
  <si>
    <t>1994-09-13</t>
  </si>
  <si>
    <t>591736583@qq.com</t>
  </si>
  <si>
    <t>寇子壹</t>
  </si>
  <si>
    <t>220181200011020025</t>
  </si>
  <si>
    <t>2-017-02</t>
  </si>
  <si>
    <t>2000-11-02</t>
  </si>
  <si>
    <t>kzy0010102022@163.com</t>
  </si>
  <si>
    <t>徐娜</t>
  </si>
  <si>
    <t>211324199604044724</t>
  </si>
  <si>
    <t>2-017-03</t>
  </si>
  <si>
    <t>1996-04-04</t>
  </si>
  <si>
    <t>3246506200@qq.com</t>
  </si>
  <si>
    <t>王岩</t>
  </si>
  <si>
    <t>231026199403232518</t>
  </si>
  <si>
    <t>2-017-04</t>
  </si>
  <si>
    <t>1994-03-23</t>
  </si>
  <si>
    <t>857124391@qq.com</t>
  </si>
  <si>
    <t>刘巍</t>
  </si>
  <si>
    <t>230902200001151726</t>
  </si>
  <si>
    <t>2-017-05</t>
  </si>
  <si>
    <t>2000-01-15</t>
  </si>
  <si>
    <t>2350514268@qq.com</t>
  </si>
  <si>
    <t>隋属棋</t>
  </si>
  <si>
    <t>210281200008053428</t>
  </si>
  <si>
    <t>2-017-06</t>
  </si>
  <si>
    <t>2000-08-05</t>
  </si>
  <si>
    <t>2406025818@qq.com</t>
  </si>
  <si>
    <t>孙震</t>
  </si>
  <si>
    <t>222426200007043826</t>
  </si>
  <si>
    <t>2-017-07</t>
  </si>
  <si>
    <t>2000-07-04</t>
  </si>
  <si>
    <t>2788320814@qq.com</t>
  </si>
  <si>
    <t>崔雪松</t>
  </si>
  <si>
    <t>230502199311291532</t>
  </si>
  <si>
    <t>2-017-08</t>
  </si>
  <si>
    <t>1993-11-29</t>
  </si>
  <si>
    <t>2411178171@qq.com</t>
  </si>
  <si>
    <t>弥思瑶</t>
  </si>
  <si>
    <t>231083200005230421</t>
  </si>
  <si>
    <t>2-017-09</t>
  </si>
  <si>
    <t>2000-05-23</t>
  </si>
  <si>
    <t>1508785747@qq.com</t>
  </si>
  <si>
    <t>刘畅</t>
  </si>
  <si>
    <t>232101199801296444</t>
  </si>
  <si>
    <t>2-017-10</t>
  </si>
  <si>
    <t>1998-01-29</t>
  </si>
  <si>
    <t>liucee123@163.com</t>
  </si>
  <si>
    <t>冯健萱</t>
  </si>
  <si>
    <t>231004199710240317</t>
  </si>
  <si>
    <t>1997-10-24</t>
  </si>
  <si>
    <t>fjx13089097189@163.com</t>
  </si>
  <si>
    <t>思政教师</t>
  </si>
  <si>
    <t>孟雨佳</t>
  </si>
  <si>
    <t>19-3</t>
  </si>
  <si>
    <t>231084200010120020</t>
  </si>
  <si>
    <t>3-019-01</t>
  </si>
  <si>
    <t>2000-10-12</t>
  </si>
  <si>
    <t>897208188@qq.com</t>
  </si>
  <si>
    <t>刘瑞刚</t>
  </si>
  <si>
    <t>231002198902271014</t>
  </si>
  <si>
    <t>3-019-02</t>
  </si>
  <si>
    <t>1989-02-27</t>
  </si>
  <si>
    <t>287710553@qq.com</t>
  </si>
  <si>
    <t>李明英</t>
  </si>
  <si>
    <t>152321199104224601</t>
  </si>
  <si>
    <t>3-019-03</t>
  </si>
  <si>
    <t>1991-04-22</t>
  </si>
  <si>
    <t>lmy2360@163.com</t>
  </si>
  <si>
    <t>慕星</t>
  </si>
  <si>
    <t>230107199311290820</t>
  </si>
  <si>
    <t>3-019-04</t>
  </si>
  <si>
    <t>18545592528@163.com</t>
  </si>
  <si>
    <t>李琳</t>
  </si>
  <si>
    <t>230302199210085026</t>
  </si>
  <si>
    <t>3-019-05</t>
  </si>
  <si>
    <t>1992-10-08</t>
  </si>
  <si>
    <t>1297632162@qq.com</t>
  </si>
  <si>
    <t>武艺</t>
  </si>
  <si>
    <t>230422200009042223</t>
  </si>
  <si>
    <t>3-019-06</t>
  </si>
  <si>
    <t>2000-09-04</t>
  </si>
  <si>
    <t>1304804142@qq.com</t>
  </si>
  <si>
    <t>许昕</t>
  </si>
  <si>
    <t>23108519940325002X</t>
  </si>
  <si>
    <t>3-019-07</t>
  </si>
  <si>
    <t>1994-03-25</t>
  </si>
  <si>
    <t>774597000@qq.com</t>
  </si>
  <si>
    <t>周明</t>
  </si>
  <si>
    <t>231083198003255414</t>
  </si>
  <si>
    <t>3-019-08</t>
  </si>
  <si>
    <t>1980-03-25</t>
  </si>
  <si>
    <t>119892352@qq.com</t>
  </si>
  <si>
    <t>祁然</t>
  </si>
  <si>
    <t>231084199905140529</t>
  </si>
  <si>
    <t>3-019-09</t>
  </si>
  <si>
    <t>1999-05-14</t>
  </si>
  <si>
    <t>1296755356@qq.com</t>
  </si>
  <si>
    <t>高婷婷</t>
  </si>
  <si>
    <t>23018319890712266X</t>
  </si>
  <si>
    <t>3-019-10</t>
  </si>
  <si>
    <t>1989-07-12</t>
  </si>
  <si>
    <t>535701171@qq.com</t>
  </si>
  <si>
    <t>姜佳彤</t>
  </si>
  <si>
    <t>230405200009150420</t>
  </si>
  <si>
    <t>2818332317@qq.com</t>
  </si>
  <si>
    <t>臧佳玉</t>
  </si>
  <si>
    <t>23040219970625022X</t>
  </si>
  <si>
    <t>1997-06-25</t>
  </si>
  <si>
    <t>3351213342@qq.com</t>
  </si>
  <si>
    <t>计算机类教师</t>
  </si>
  <si>
    <t>庞宝玉</t>
  </si>
  <si>
    <t>231004198912310710</t>
  </si>
  <si>
    <t>3-020-01</t>
  </si>
  <si>
    <t>1989-12-31</t>
  </si>
  <si>
    <t>656452945@163.com</t>
  </si>
  <si>
    <t>张博</t>
  </si>
  <si>
    <t>231083199712190419</t>
  </si>
  <si>
    <t>3-020-02</t>
  </si>
  <si>
    <t>1997-12-19</t>
  </si>
  <si>
    <t>326567347@qq.com</t>
  </si>
  <si>
    <t>李岩</t>
  </si>
  <si>
    <t>231084199910081527</t>
  </si>
  <si>
    <t>3-020-03</t>
  </si>
  <si>
    <t>1999-10-08</t>
  </si>
  <si>
    <t>2267080865@qq.com</t>
  </si>
  <si>
    <t>樊睿文</t>
  </si>
  <si>
    <t>231004199510140557</t>
  </si>
  <si>
    <t>3-020-04</t>
  </si>
  <si>
    <t>1995-10-14</t>
  </si>
  <si>
    <t>1643489239@qq.com</t>
  </si>
  <si>
    <t>葛禹</t>
  </si>
  <si>
    <t>23233219980131031X</t>
  </si>
  <si>
    <t>1998-01-31</t>
  </si>
  <si>
    <t>1641045341@qq.com</t>
  </si>
  <si>
    <t>张忠义</t>
  </si>
  <si>
    <t>230822199509214673</t>
  </si>
  <si>
    <t>1995-09-21</t>
  </si>
  <si>
    <t>1751953135@qq.com</t>
  </si>
  <si>
    <t>生态教师</t>
  </si>
  <si>
    <t>沈梦乐</t>
  </si>
  <si>
    <t>130535199903213849</t>
  </si>
  <si>
    <t>3-021-01</t>
  </si>
  <si>
    <t>1999-03-21</t>
  </si>
  <si>
    <t>156304635952@163.com</t>
  </si>
  <si>
    <t>220523199805190643</t>
  </si>
  <si>
    <t>3-021-02</t>
  </si>
  <si>
    <t>1998-05-19</t>
  </si>
  <si>
    <t>a1300327396@163.com</t>
  </si>
  <si>
    <t>崔宇晗</t>
  </si>
  <si>
    <t>23100519930403002X</t>
  </si>
  <si>
    <t>3-021-03</t>
  </si>
  <si>
    <t>1993-04-03</t>
  </si>
  <si>
    <t>369596692@qq.com</t>
  </si>
  <si>
    <t>林学教师</t>
  </si>
  <si>
    <t>戚相玉</t>
  </si>
  <si>
    <t>37148119970806601X</t>
  </si>
  <si>
    <t>3-022-01</t>
  </si>
  <si>
    <t>1997-08-06</t>
  </si>
  <si>
    <t>qixiangyu0806@163.com</t>
  </si>
  <si>
    <t>王金珊</t>
  </si>
  <si>
    <t>15232119990104550X</t>
  </si>
  <si>
    <t>3-022-02</t>
  </si>
  <si>
    <t>1999-01-04</t>
  </si>
  <si>
    <t>2979219644@qq.com</t>
  </si>
  <si>
    <t>国浩平</t>
  </si>
  <si>
    <t>23020619950621072X</t>
  </si>
  <si>
    <t>3-022-03</t>
  </si>
  <si>
    <t>447600424@qq.com</t>
  </si>
  <si>
    <t>牛鉴祺</t>
  </si>
  <si>
    <t>142422199904193014</t>
  </si>
  <si>
    <t>3-022-04</t>
  </si>
  <si>
    <t>1999-04-19</t>
  </si>
  <si>
    <t>jianqiniu@163.com</t>
  </si>
  <si>
    <t>刘思佳</t>
  </si>
  <si>
    <t>231004199807181421</t>
  </si>
  <si>
    <t>3-022-05</t>
  </si>
  <si>
    <t>1998-07-18</t>
  </si>
  <si>
    <t>475430332@qq.com</t>
  </si>
  <si>
    <t>檀明明</t>
  </si>
  <si>
    <t>130183200004042120</t>
  </si>
  <si>
    <t>3-022-06</t>
  </si>
  <si>
    <t>2000-04-04</t>
  </si>
  <si>
    <t>2231728324@qq.com</t>
  </si>
  <si>
    <t>体育教师</t>
  </si>
  <si>
    <t>李昕诺</t>
  </si>
  <si>
    <t>230184200009040626</t>
  </si>
  <si>
    <t>3-023-01</t>
  </si>
  <si>
    <t>15765512895@139.com</t>
  </si>
  <si>
    <t>吴群</t>
  </si>
  <si>
    <t>230623199807281255</t>
  </si>
  <si>
    <t>3-023-02</t>
  </si>
  <si>
    <t>1998-07-28</t>
  </si>
  <si>
    <t>1491710412@qq.com</t>
  </si>
  <si>
    <t>栾奕恋</t>
  </si>
  <si>
    <t>23100419921110162X</t>
  </si>
  <si>
    <t>3-023-03</t>
  </si>
  <si>
    <t>1992-11-10</t>
  </si>
  <si>
    <t>18245390191@163.com</t>
  </si>
  <si>
    <t>宋暖</t>
  </si>
  <si>
    <t>231005199710184825</t>
  </si>
  <si>
    <t>3-023-04</t>
  </si>
  <si>
    <t>1997-10-18</t>
  </si>
  <si>
    <t>songn0917@163.com</t>
  </si>
  <si>
    <t>房小森</t>
  </si>
  <si>
    <t>231024199702280015</t>
  </si>
  <si>
    <t>3-023-05</t>
  </si>
  <si>
    <t>1997-02-28</t>
  </si>
  <si>
    <t>1023738420@qq.com</t>
  </si>
  <si>
    <t>赵俊琦</t>
  </si>
  <si>
    <t>230124199809247025</t>
  </si>
  <si>
    <t>3-023-06</t>
  </si>
  <si>
    <t>1998-09-24</t>
  </si>
  <si>
    <t>1023322105@stu.mdjnu.edu.cn</t>
  </si>
  <si>
    <t>黑龙江生态工程职业学院</t>
  </si>
  <si>
    <t>培训部教师A</t>
  </si>
  <si>
    <t>解圆圆</t>
  </si>
  <si>
    <t>19-4</t>
  </si>
  <si>
    <t>230281199701314321</t>
  </si>
  <si>
    <t>4-066-01</t>
  </si>
  <si>
    <t>1997-01-31</t>
  </si>
  <si>
    <t>1070672458@qq.com</t>
  </si>
  <si>
    <t>肖莹莹</t>
  </si>
  <si>
    <t>23900519960210002X</t>
  </si>
  <si>
    <t>4-066-02</t>
  </si>
  <si>
    <t>1996-02-10</t>
  </si>
  <si>
    <t>1029682040@qq.com</t>
  </si>
  <si>
    <t>王怡婷</t>
  </si>
  <si>
    <t>230421199909273324</t>
  </si>
  <si>
    <t>4-066-03</t>
  </si>
  <si>
    <t>1999-09-27</t>
  </si>
  <si>
    <t>3423290835@qq.com</t>
  </si>
  <si>
    <t>高学历人才储备岗</t>
  </si>
  <si>
    <t>230107199307182229</t>
  </si>
  <si>
    <t>4-069-01</t>
  </si>
  <si>
    <t>1993-07-18</t>
  </si>
  <si>
    <t>1095933323@qq.com</t>
  </si>
  <si>
    <t>张美琦</t>
  </si>
  <si>
    <t>230102199506194829</t>
  </si>
  <si>
    <t>4-069-02</t>
  </si>
  <si>
    <t>1995-06-19</t>
  </si>
  <si>
    <t>976420440@qq.com</t>
  </si>
  <si>
    <t>孙殿钢</t>
  </si>
  <si>
    <t>232700199103300617</t>
  </si>
  <si>
    <t>4-069-03</t>
  </si>
  <si>
    <t>sundiangang0330@163.com</t>
  </si>
  <si>
    <t>方功桂</t>
  </si>
  <si>
    <t>230305199010104025</t>
  </si>
  <si>
    <t>1990-10-10</t>
  </si>
  <si>
    <t>939161898@qq.com</t>
  </si>
  <si>
    <t>姜琬</t>
  </si>
  <si>
    <t>230102198812262821</t>
  </si>
  <si>
    <t>1988-12-26</t>
  </si>
  <si>
    <t>907282065@qq.com</t>
  </si>
  <si>
    <t>教学部门（实验教师）</t>
  </si>
  <si>
    <t>王钰宸</t>
  </si>
  <si>
    <t>140402199206273618</t>
  </si>
  <si>
    <t>4-070-01</t>
  </si>
  <si>
    <t>1992-06-27</t>
  </si>
  <si>
    <t>iamdn15@qq.com</t>
  </si>
  <si>
    <t>王倩</t>
  </si>
  <si>
    <t>23010419930806222X</t>
  </si>
  <si>
    <t>4-070-02</t>
  </si>
  <si>
    <t>1993-08-06</t>
  </si>
  <si>
    <t>867171035@qq.com</t>
  </si>
  <si>
    <t>陈晓</t>
  </si>
  <si>
    <t>230122199004262727</t>
  </si>
  <si>
    <t>4-070-03</t>
  </si>
  <si>
    <t>1990-04-26</t>
  </si>
  <si>
    <t>523571405@qq.com</t>
  </si>
  <si>
    <t>辅导员D</t>
  </si>
  <si>
    <t>王婷立</t>
  </si>
  <si>
    <t>23080219910429012X</t>
  </si>
  <si>
    <t>4-074-01</t>
  </si>
  <si>
    <t>1991-04-29</t>
  </si>
  <si>
    <t>616021537@qq.com</t>
  </si>
  <si>
    <t>杨丽</t>
  </si>
  <si>
    <t>230708198503060426</t>
  </si>
  <si>
    <t>4-074-02</t>
  </si>
  <si>
    <t>1985-03-06</t>
  </si>
  <si>
    <t>393009002@163.com</t>
  </si>
  <si>
    <t>吕金玲</t>
  </si>
  <si>
    <t>231025199005215740</t>
  </si>
  <si>
    <t>4-074-03</t>
  </si>
  <si>
    <t>1990-05-21</t>
  </si>
  <si>
    <t>262392567@qq.com</t>
  </si>
  <si>
    <t>李逸仙</t>
  </si>
  <si>
    <t>230103198508081360</t>
  </si>
  <si>
    <t>4-074-04</t>
  </si>
  <si>
    <t>1985-08-08</t>
  </si>
  <si>
    <t>123196824@qq.com</t>
  </si>
  <si>
    <t>黄天琳</t>
  </si>
  <si>
    <t>230303199201024025</t>
  </si>
  <si>
    <t>4-074-05</t>
  </si>
  <si>
    <t>1992-01-02</t>
  </si>
  <si>
    <t>372226605@qq.com</t>
  </si>
  <si>
    <t>刘嘉琦</t>
  </si>
  <si>
    <t>230805199104290428</t>
  </si>
  <si>
    <t>4-074-06</t>
  </si>
  <si>
    <t>617381132@qq.com</t>
  </si>
  <si>
    <t>赵鎏莉</t>
  </si>
  <si>
    <t>230103198809065145</t>
  </si>
  <si>
    <t>4-074-07</t>
  </si>
  <si>
    <t>1988-09-06</t>
  </si>
  <si>
    <t>1021333285@qq.com</t>
  </si>
  <si>
    <t>黄悦天怡</t>
  </si>
  <si>
    <t>230103199608152423</t>
  </si>
  <si>
    <t>1996-08-15</t>
  </si>
  <si>
    <t>hyty1016@qq.com</t>
  </si>
  <si>
    <t>王奥</t>
  </si>
  <si>
    <t>230229199409070045</t>
  </si>
  <si>
    <t>1994-09-07</t>
  </si>
  <si>
    <t>475590197@qq.com</t>
  </si>
  <si>
    <t>园林专业教师</t>
  </si>
  <si>
    <t>马广生</t>
  </si>
  <si>
    <t>19-5</t>
  </si>
  <si>
    <t>230102198603152415</t>
  </si>
  <si>
    <t>5-045-01</t>
  </si>
  <si>
    <t>1986-03-15</t>
  </si>
  <si>
    <t>49882069@qq.com</t>
  </si>
  <si>
    <t>贾丽丽</t>
  </si>
  <si>
    <t>140581199002061120</t>
  </si>
  <si>
    <t>5-045-02</t>
  </si>
  <si>
    <t>1990-02-06</t>
  </si>
  <si>
    <t>ca_work2019@163.com</t>
  </si>
  <si>
    <t>张新烨</t>
  </si>
  <si>
    <t>230102198704151323</t>
  </si>
  <si>
    <t>5-045-03</t>
  </si>
  <si>
    <t>1987-04-15</t>
  </si>
  <si>
    <t>westcat@126.com</t>
  </si>
  <si>
    <t>森林防火专业教师</t>
  </si>
  <si>
    <t>陈东旭</t>
  </si>
  <si>
    <t>220524200011163514</t>
  </si>
  <si>
    <t>5-046-01</t>
  </si>
  <si>
    <t>2000-11-16</t>
  </si>
  <si>
    <t>3030141911@qq.com</t>
  </si>
  <si>
    <t>马润平</t>
  </si>
  <si>
    <t>37030319960824352X</t>
  </si>
  <si>
    <t>5-046-02</t>
  </si>
  <si>
    <t>1996-08-24</t>
  </si>
  <si>
    <t>770722551@qq.com</t>
  </si>
  <si>
    <t>黄荠莹</t>
  </si>
  <si>
    <t>210106199801040322</t>
  </si>
  <si>
    <t>5-046-03</t>
  </si>
  <si>
    <t>1998-01-04</t>
  </si>
  <si>
    <t>596992443@qq.com</t>
  </si>
  <si>
    <t>林业专业教师A</t>
  </si>
  <si>
    <t>李婉丽</t>
  </si>
  <si>
    <t>231182199904156628</t>
  </si>
  <si>
    <t>5-047-01</t>
  </si>
  <si>
    <t>lwl990113@163.com</t>
  </si>
  <si>
    <t>马桂影</t>
  </si>
  <si>
    <t>230125199903173524</t>
  </si>
  <si>
    <t>5-047-02</t>
  </si>
  <si>
    <t>3306477442@qq.com</t>
  </si>
  <si>
    <t>魏延泽</t>
  </si>
  <si>
    <t>232332199702280012</t>
  </si>
  <si>
    <t>5-047-03</t>
  </si>
  <si>
    <t>1536013141@qq.com</t>
  </si>
  <si>
    <t>林业专业教师B</t>
  </si>
  <si>
    <t>任清政</t>
  </si>
  <si>
    <t>230103198902061632</t>
  </si>
  <si>
    <t>5-048-01</t>
  </si>
  <si>
    <t>1989-02-06</t>
  </si>
  <si>
    <t>751240395@qq.com</t>
  </si>
  <si>
    <t>任晓婧</t>
  </si>
  <si>
    <t>230713199003230623</t>
  </si>
  <si>
    <t>5-048-02</t>
  </si>
  <si>
    <t>814625011@qq.com</t>
  </si>
  <si>
    <t>付瑜</t>
  </si>
  <si>
    <t>231004199102190563</t>
  </si>
  <si>
    <t>5-048-03</t>
  </si>
  <si>
    <t>1991-02-19</t>
  </si>
  <si>
    <t>404992108@qq。com</t>
  </si>
  <si>
    <t>中药方向专业教师</t>
  </si>
  <si>
    <t>武天琦</t>
  </si>
  <si>
    <t>152324199909042126</t>
  </si>
  <si>
    <t>5-049-01</t>
  </si>
  <si>
    <t>1999-09-04</t>
  </si>
  <si>
    <t>wutianqi725@163.com</t>
  </si>
  <si>
    <t>范琦</t>
  </si>
  <si>
    <t>230183199802216613</t>
  </si>
  <si>
    <t>5-049-02</t>
  </si>
  <si>
    <t>1998-02-21</t>
  </si>
  <si>
    <t>fanqi202021063@163.com</t>
  </si>
  <si>
    <t>苗金雪</t>
  </si>
  <si>
    <t>23232119950610272X</t>
  </si>
  <si>
    <t>5-049-03</t>
  </si>
  <si>
    <t>1995-06-10</t>
  </si>
  <si>
    <t>2625430385@qq.com</t>
  </si>
  <si>
    <t>食品方向专业教师</t>
  </si>
  <si>
    <t>黄浩铎</t>
  </si>
  <si>
    <t>232325200001120042</t>
  </si>
  <si>
    <t>5-050-01</t>
  </si>
  <si>
    <t>15245599507@163.com</t>
  </si>
  <si>
    <t>冯雪</t>
  </si>
  <si>
    <t>210422199606272925</t>
  </si>
  <si>
    <t>5-050-02</t>
  </si>
  <si>
    <t>1996-06-27</t>
  </si>
  <si>
    <t>1498689902@qq.com</t>
  </si>
  <si>
    <t>宋琪</t>
  </si>
  <si>
    <t>152326199904290027</t>
  </si>
  <si>
    <t>songqi2022kyks@163.com</t>
  </si>
  <si>
    <t>环境监测专业教师</t>
  </si>
  <si>
    <t>苏思艺</t>
  </si>
  <si>
    <t>230802199603080549</t>
  </si>
  <si>
    <t>5-051-01</t>
  </si>
  <si>
    <t>1996-03-08</t>
  </si>
  <si>
    <t>1062862908@qq.com</t>
  </si>
  <si>
    <t>王鸿博</t>
  </si>
  <si>
    <t>210404199708281811</t>
  </si>
  <si>
    <t>5-051-02</t>
  </si>
  <si>
    <t>1997-08-28</t>
  </si>
  <si>
    <t>18742021709@163.com</t>
  </si>
  <si>
    <t>卞聚萌</t>
  </si>
  <si>
    <t>230710199707260629</t>
  </si>
  <si>
    <t>5-051-03</t>
  </si>
  <si>
    <t>1997-07-26</t>
  </si>
  <si>
    <t>bianjumeng0123@163.com</t>
  </si>
  <si>
    <t>建筑工程教师</t>
  </si>
  <si>
    <t>毛晨玉</t>
  </si>
  <si>
    <t>130282199810013811</t>
  </si>
  <si>
    <t>5-052-01</t>
  </si>
  <si>
    <t>1998-10-01</t>
  </si>
  <si>
    <t>1823188568@qq.com</t>
  </si>
  <si>
    <t>赵志广</t>
  </si>
  <si>
    <t>411325199506209015</t>
  </si>
  <si>
    <t>5-052-02</t>
  </si>
  <si>
    <t>1995-06-20</t>
  </si>
  <si>
    <t>zhaozg343@163.com</t>
  </si>
  <si>
    <t>刘佳奇</t>
  </si>
  <si>
    <t>220523199806083815</t>
  </si>
  <si>
    <t>1998-06-08</t>
  </si>
  <si>
    <t>1524707676@qq.com</t>
  </si>
  <si>
    <t>工程造价教师</t>
  </si>
  <si>
    <t>赵佳琪</t>
  </si>
  <si>
    <t>230103199410091928</t>
  </si>
  <si>
    <t>5-053-01</t>
  </si>
  <si>
    <t>1994-10-09</t>
  </si>
  <si>
    <t>zhaojiaqi626@163.com</t>
  </si>
  <si>
    <t>孙晶晶</t>
  </si>
  <si>
    <t>230104199205061128</t>
  </si>
  <si>
    <t>5-053-02</t>
  </si>
  <si>
    <t>1992-05-06</t>
  </si>
  <si>
    <t>2643047365@qq.com</t>
  </si>
  <si>
    <t>李贵客</t>
  </si>
  <si>
    <t>372928199810232914</t>
  </si>
  <si>
    <t>5-053-03</t>
  </si>
  <si>
    <t>1998-10-23</t>
  </si>
  <si>
    <t>15964623034@163.com</t>
  </si>
  <si>
    <t>室内设计教师</t>
  </si>
  <si>
    <t>肖迪</t>
  </si>
  <si>
    <t>370283199503276620</t>
  </si>
  <si>
    <t>5-054-01</t>
  </si>
  <si>
    <t>1995-03-27</t>
  </si>
  <si>
    <t>285532282@qq.com</t>
  </si>
  <si>
    <t>蔡睿瑶</t>
  </si>
  <si>
    <t>230106200007111428</t>
  </si>
  <si>
    <t>5-054-02</t>
  </si>
  <si>
    <t>2000-07-11</t>
  </si>
  <si>
    <t>3471064019@qq.com</t>
  </si>
  <si>
    <t>田浥</t>
  </si>
  <si>
    <t>232722200012280028</t>
  </si>
  <si>
    <t>5-054-03</t>
  </si>
  <si>
    <t>2000-12-28</t>
  </si>
  <si>
    <t>1552566808@qq.com</t>
  </si>
  <si>
    <t>网络营销与直播电商专业教师A</t>
  </si>
  <si>
    <t>张茜茜</t>
  </si>
  <si>
    <t>19-6</t>
  </si>
  <si>
    <t>332624199911042125</t>
  </si>
  <si>
    <t>6-055-01</t>
  </si>
  <si>
    <t>1999-11-04</t>
  </si>
  <si>
    <t>zqq100611@163.com</t>
  </si>
  <si>
    <t>张德昊</t>
  </si>
  <si>
    <t>230406199502270013</t>
  </si>
  <si>
    <t>6-055-02</t>
  </si>
  <si>
    <t>1995-02-27</t>
  </si>
  <si>
    <t>917516668@qq.com</t>
  </si>
  <si>
    <t>刘昕卓</t>
  </si>
  <si>
    <t>220106200104131429</t>
  </si>
  <si>
    <t>6-055-03</t>
  </si>
  <si>
    <t>2001-04-13</t>
  </si>
  <si>
    <t>liuxinzhuoyeah@163.com</t>
  </si>
  <si>
    <t>网络营销与直播电商专业教师B</t>
  </si>
  <si>
    <t>张璇</t>
  </si>
  <si>
    <t>230103199404127023</t>
  </si>
  <si>
    <t>6-056-01</t>
  </si>
  <si>
    <t>1994-04-12</t>
  </si>
  <si>
    <t>790275327@qq.com</t>
  </si>
  <si>
    <t>孙超群</t>
  </si>
  <si>
    <t>370682199412166448</t>
  </si>
  <si>
    <t>6-056-02</t>
  </si>
  <si>
    <t>1994-12-16</t>
  </si>
  <si>
    <t>1954646872@qq.com</t>
  </si>
  <si>
    <t>裴虹</t>
  </si>
  <si>
    <t>230421198911303348</t>
  </si>
  <si>
    <t>6-056-03</t>
  </si>
  <si>
    <t>434417369@qq.com</t>
  </si>
  <si>
    <t>大数据方向教师</t>
  </si>
  <si>
    <t>田昊</t>
  </si>
  <si>
    <t>230105198705283079</t>
  </si>
  <si>
    <t>6-058-01</t>
  </si>
  <si>
    <t>1987-05-28</t>
  </si>
  <si>
    <t>tianhao528@163.com</t>
  </si>
  <si>
    <t>常计南</t>
  </si>
  <si>
    <t>130133198611111518</t>
  </si>
  <si>
    <t>6-058-02</t>
  </si>
  <si>
    <t>1986-11-11</t>
  </si>
  <si>
    <t>415180129@qq.com</t>
  </si>
  <si>
    <t>陶延鸿</t>
  </si>
  <si>
    <t>230802199702080712</t>
  </si>
  <si>
    <t>6-058-03</t>
  </si>
  <si>
    <t>341456324@qq.com</t>
  </si>
  <si>
    <t>汽车类专业教师</t>
  </si>
  <si>
    <t>张鹏</t>
  </si>
  <si>
    <t>232301198711280613</t>
  </si>
  <si>
    <t>6-059-01</t>
  </si>
  <si>
    <t>1987-11-28</t>
  </si>
  <si>
    <t>3540368191@qq.com</t>
  </si>
  <si>
    <t>初金星</t>
  </si>
  <si>
    <t>23012719880207121X</t>
  </si>
  <si>
    <t>6-059-02</t>
  </si>
  <si>
    <t>1988-02-07</t>
  </si>
  <si>
    <t>245813836@qq.com</t>
  </si>
  <si>
    <t>郭琪</t>
  </si>
  <si>
    <t>140321200012260041</t>
  </si>
  <si>
    <t>6-059-03</t>
  </si>
  <si>
    <t>2000-12-26</t>
  </si>
  <si>
    <t>1825543427@qq.com</t>
  </si>
  <si>
    <t>汽车类实验教师</t>
  </si>
  <si>
    <t>张硕</t>
  </si>
  <si>
    <t>230902199111240935</t>
  </si>
  <si>
    <t>6-060-01</t>
  </si>
  <si>
    <t>1991-11-24</t>
  </si>
  <si>
    <t>12312272@qq.com</t>
  </si>
  <si>
    <t>杨玉宝</t>
  </si>
  <si>
    <t>230621198708233955</t>
  </si>
  <si>
    <t>6-060-02</t>
  </si>
  <si>
    <t>1987-08-23</t>
  </si>
  <si>
    <t>1046789917@qq.com</t>
  </si>
  <si>
    <t>苏镜心</t>
  </si>
  <si>
    <t>230107199406020014</t>
  </si>
  <si>
    <t>1994-06-02</t>
  </si>
  <si>
    <t>705244997@qq.com</t>
  </si>
  <si>
    <t>护理类专业教师</t>
  </si>
  <si>
    <t>许开妍</t>
  </si>
  <si>
    <t>230125200004071343</t>
  </si>
  <si>
    <t>6-061-01</t>
  </si>
  <si>
    <t>2000-04-07</t>
  </si>
  <si>
    <t>1595038564@qq.com</t>
  </si>
  <si>
    <t>程姗姗</t>
  </si>
  <si>
    <t>231121199004214324</t>
  </si>
  <si>
    <t>6-061-02</t>
  </si>
  <si>
    <t>1990-04-21</t>
  </si>
  <si>
    <t>hmuchengss@163.com</t>
  </si>
  <si>
    <t>于淼</t>
  </si>
  <si>
    <t>230231199601234742</t>
  </si>
  <si>
    <t>1996-01-23</t>
  </si>
  <si>
    <t>861697796@qq.com</t>
  </si>
  <si>
    <t>旅游类专业教师</t>
  </si>
  <si>
    <t>刘洋</t>
  </si>
  <si>
    <t>230713198704150023</t>
  </si>
  <si>
    <t>6-062-01</t>
  </si>
  <si>
    <t>34487851@qq.com</t>
  </si>
  <si>
    <t>刘凡</t>
  </si>
  <si>
    <t>220523199501030624</t>
  </si>
  <si>
    <t>6-062-02</t>
  </si>
  <si>
    <t>1995-01-03</t>
  </si>
  <si>
    <t>605611203@qq.com</t>
  </si>
  <si>
    <t>李君婷</t>
  </si>
  <si>
    <t>230102199309122826</t>
  </si>
  <si>
    <t>6-062-03</t>
  </si>
  <si>
    <t>1993-09-12</t>
  </si>
  <si>
    <t>bloomforever@163.com</t>
  </si>
  <si>
    <t>无人机专业教师A</t>
  </si>
  <si>
    <t>周彤</t>
  </si>
  <si>
    <t>230107199912081223</t>
  </si>
  <si>
    <t>6-063-01</t>
  </si>
  <si>
    <t>1999-12-08</t>
  </si>
  <si>
    <t>zt_zhoutong@126.com</t>
  </si>
  <si>
    <t>孙守英</t>
  </si>
  <si>
    <t>210623199111160961</t>
  </si>
  <si>
    <t>6-063-02</t>
  </si>
  <si>
    <t>1991-11-16</t>
  </si>
  <si>
    <t>990841928@qq.com</t>
  </si>
  <si>
    <t>肖宏远</t>
  </si>
  <si>
    <t>230183199203074238</t>
  </si>
  <si>
    <t>6-063-03</t>
  </si>
  <si>
    <t>1992-03-07</t>
  </si>
  <si>
    <t>xiaohongyuan233@163.com</t>
  </si>
  <si>
    <t>无人机专业教师B</t>
  </si>
  <si>
    <t>刘嵩</t>
  </si>
  <si>
    <t>230107199810231825</t>
  </si>
  <si>
    <t>6-064-01</t>
  </si>
  <si>
    <t>1049761416@qq.com</t>
  </si>
  <si>
    <t>王明君</t>
  </si>
  <si>
    <t>232326199711091531</t>
  </si>
  <si>
    <t>6-064-02</t>
  </si>
  <si>
    <t>1997-11-09</t>
  </si>
  <si>
    <t>2302919176@qq.com</t>
  </si>
  <si>
    <t>杨鑫</t>
  </si>
  <si>
    <t>230403199702160215</t>
  </si>
  <si>
    <t>1997-02-16</t>
  </si>
  <si>
    <t>820352894@qq.com</t>
  </si>
  <si>
    <t>无人机专业实训教师</t>
  </si>
  <si>
    <t>周子炀</t>
  </si>
  <si>
    <t>230107199810200623</t>
  </si>
  <si>
    <t>6-065-01</t>
  </si>
  <si>
    <t>2506802322@qq.com</t>
  </si>
  <si>
    <t>周立明</t>
  </si>
  <si>
    <t>232301200005055224</t>
  </si>
  <si>
    <t>6-065-02</t>
  </si>
  <si>
    <t>2000-05-05</t>
  </si>
  <si>
    <t>18714557968@163.com</t>
  </si>
  <si>
    <t>刘楚辞</t>
  </si>
  <si>
    <t>232330199202050226</t>
  </si>
  <si>
    <t>6-065-03</t>
  </si>
  <si>
    <t>1992-02-05</t>
  </si>
  <si>
    <t>8287123@qq.com</t>
  </si>
  <si>
    <t>思政课教师</t>
  </si>
  <si>
    <t>张晓倩</t>
  </si>
  <si>
    <t>370502199504132424</t>
  </si>
  <si>
    <t>6-068-01</t>
  </si>
  <si>
    <t>1995-04-13</t>
  </si>
  <si>
    <t>1597208621@qq.com</t>
  </si>
  <si>
    <t>范晓萱</t>
  </si>
  <si>
    <t>210282200007062628</t>
  </si>
  <si>
    <t>6-068-02</t>
  </si>
  <si>
    <t>2000-07-06</t>
  </si>
  <si>
    <t>1833543122@qq.com</t>
  </si>
  <si>
    <t>姜胜影</t>
  </si>
  <si>
    <t>232321198308032527</t>
  </si>
  <si>
    <t>6-068-03</t>
  </si>
  <si>
    <t>1983-08-03</t>
  </si>
  <si>
    <t>40174913@qq.com</t>
  </si>
  <si>
    <t>黑龙江省林业卫生学校</t>
  </si>
  <si>
    <t>临床护理教师</t>
  </si>
  <si>
    <t>徐新月</t>
  </si>
  <si>
    <t>19-7</t>
  </si>
  <si>
    <t>230811199911260847</t>
  </si>
  <si>
    <t>7-007-01</t>
  </si>
  <si>
    <t>1070412608@qq.com</t>
  </si>
  <si>
    <t>卢文静</t>
  </si>
  <si>
    <t>230522199109220429</t>
  </si>
  <si>
    <t>7-007-02</t>
  </si>
  <si>
    <t>1991-09-22</t>
  </si>
  <si>
    <t>916237634@qq.com</t>
  </si>
  <si>
    <t>王新茹</t>
  </si>
  <si>
    <t>232332199812143641</t>
  </si>
  <si>
    <t>7-007-03</t>
  </si>
  <si>
    <t>1998-12-14</t>
  </si>
  <si>
    <t>1916676423@qq.com</t>
  </si>
  <si>
    <t>李娇蕊</t>
  </si>
  <si>
    <t>231025200302210327</t>
  </si>
  <si>
    <t>7-007-04</t>
  </si>
  <si>
    <t>2003-02-21</t>
  </si>
  <si>
    <t>1149512424@qq.com</t>
  </si>
  <si>
    <t>齐诺羽</t>
  </si>
  <si>
    <t>230822200110072269</t>
  </si>
  <si>
    <t>7-007-05</t>
  </si>
  <si>
    <t>2001-10-07</t>
  </si>
  <si>
    <t>1966932938@qq.com</t>
  </si>
  <si>
    <t>高艳</t>
  </si>
  <si>
    <t>320325199809039129</t>
  </si>
  <si>
    <t>7-007-06</t>
  </si>
  <si>
    <t>1998-09-03</t>
  </si>
  <si>
    <t>1553121310@qq.com</t>
  </si>
  <si>
    <t>王碧</t>
  </si>
  <si>
    <t>230802199908040521</t>
  </si>
  <si>
    <t>7-007-07</t>
  </si>
  <si>
    <t>1999-08-04</t>
  </si>
  <si>
    <t>790419948@qq.com</t>
  </si>
  <si>
    <t>张红梅</t>
  </si>
  <si>
    <t>230805198805250029</t>
  </si>
  <si>
    <t>7-007-08</t>
  </si>
  <si>
    <t>1988-05-25</t>
  </si>
  <si>
    <t>826237981@qq.com</t>
  </si>
  <si>
    <t>陈欣悦</t>
  </si>
  <si>
    <t>230828200403292626</t>
  </si>
  <si>
    <t>7-007-09</t>
  </si>
  <si>
    <t>2004-03-29</t>
  </si>
  <si>
    <t>494185453@qq.com</t>
  </si>
  <si>
    <t>荣毅烁</t>
  </si>
  <si>
    <t>230606199911172829</t>
  </si>
  <si>
    <t>7-007-10</t>
  </si>
  <si>
    <t>1999-11-17</t>
  </si>
  <si>
    <t>3253847563@qq.com</t>
  </si>
  <si>
    <t>邵郝远</t>
  </si>
  <si>
    <t>370685200008160014</t>
  </si>
  <si>
    <t>7-007-11</t>
  </si>
  <si>
    <t>2000-08-16</t>
  </si>
  <si>
    <t>1415755892@qq.com</t>
  </si>
  <si>
    <t>刘宇蟪</t>
  </si>
  <si>
    <t>231182200108125623</t>
  </si>
  <si>
    <t>7-007-12</t>
  </si>
  <si>
    <t>2001-08-12</t>
  </si>
  <si>
    <t>1356662452@qq.com</t>
  </si>
  <si>
    <t>许倩</t>
  </si>
  <si>
    <t>230181200208291621</t>
  </si>
  <si>
    <t>7-007-13</t>
  </si>
  <si>
    <t>2002-08-29</t>
  </si>
  <si>
    <t>3351495547@qq.com</t>
  </si>
  <si>
    <t>郑慧</t>
  </si>
  <si>
    <t>231024199307066326</t>
  </si>
  <si>
    <t>7-007-14</t>
  </si>
  <si>
    <t>1993-07-06</t>
  </si>
  <si>
    <t>517260976@qq.com</t>
  </si>
  <si>
    <t>吴宜霏</t>
  </si>
  <si>
    <t>230102200005063228</t>
  </si>
  <si>
    <t>7-007-15</t>
  </si>
  <si>
    <t>2000-05-06</t>
  </si>
  <si>
    <t>1661240364@qq.com</t>
  </si>
  <si>
    <t>实训教师</t>
  </si>
  <si>
    <t>王婉如</t>
  </si>
  <si>
    <t>230805200411200627</t>
  </si>
  <si>
    <t>7-008-01</t>
  </si>
  <si>
    <t>2004-11-20</t>
  </si>
  <si>
    <t>2297006816@qq.com</t>
  </si>
  <si>
    <t>杨美丽</t>
  </si>
  <si>
    <t>230804198204161622</t>
  </si>
  <si>
    <t>7-008-02</t>
  </si>
  <si>
    <t>1982-04-16</t>
  </si>
  <si>
    <t>247840860@qq.com</t>
  </si>
  <si>
    <t>崔可欣</t>
  </si>
  <si>
    <t>239005199808014629</t>
  </si>
  <si>
    <t>7-008-03</t>
  </si>
  <si>
    <t>1998-08-01</t>
  </si>
  <si>
    <t>1379237729@qq.com</t>
  </si>
  <si>
    <t>刘广瑞</t>
  </si>
  <si>
    <t>230524200112160429</t>
  </si>
  <si>
    <t>7-008-04</t>
  </si>
  <si>
    <t>2001-12-16</t>
  </si>
  <si>
    <t>2604464900@qq.com</t>
  </si>
  <si>
    <t>余悦</t>
  </si>
  <si>
    <t>23030220001118502X</t>
  </si>
  <si>
    <t>7-008-05</t>
  </si>
  <si>
    <t>2000-11-18</t>
  </si>
  <si>
    <t>1254431085@qq.com</t>
  </si>
  <si>
    <t>田悦</t>
  </si>
  <si>
    <t>232331199606163020</t>
  </si>
  <si>
    <t>7-008-06</t>
  </si>
  <si>
    <t>1996-06-16</t>
  </si>
  <si>
    <t>249502988@qq.com</t>
  </si>
  <si>
    <t>张宗喆</t>
  </si>
  <si>
    <t>230521198708260325</t>
  </si>
  <si>
    <t>7-008-07</t>
  </si>
  <si>
    <t>1987-08-26</t>
  </si>
  <si>
    <t>281459647@qq.com</t>
  </si>
  <si>
    <t>程诚</t>
  </si>
  <si>
    <t>230803199308010325</t>
  </si>
  <si>
    <t>7-008-08</t>
  </si>
  <si>
    <t>1993-08-01</t>
  </si>
  <si>
    <t>374398186@qq.com</t>
  </si>
  <si>
    <t>王红</t>
  </si>
  <si>
    <t>232331199409242029</t>
  </si>
  <si>
    <t>1994-09-24</t>
  </si>
  <si>
    <t>1794674965@qq.com</t>
  </si>
  <si>
    <t>口腔护理教师</t>
  </si>
  <si>
    <t>姜淼</t>
  </si>
  <si>
    <t>19-8</t>
  </si>
  <si>
    <t>230804199405271822</t>
  </si>
  <si>
    <t>8-005-01</t>
  </si>
  <si>
    <t>1994-05-27</t>
  </si>
  <si>
    <t>1051183654@qq.com</t>
  </si>
  <si>
    <t>温鹏达</t>
  </si>
  <si>
    <t>23060620020619442X</t>
  </si>
  <si>
    <t>8-005-02</t>
  </si>
  <si>
    <t>2002-06-19</t>
  </si>
  <si>
    <t>2081231387@qq.com</t>
  </si>
  <si>
    <t>刘禅影</t>
  </si>
  <si>
    <t>231085200001232721</t>
  </si>
  <si>
    <t>8-005-03</t>
  </si>
  <si>
    <t>2000-01-23</t>
  </si>
  <si>
    <t>1309194508@qq.com</t>
  </si>
  <si>
    <t>口腔修复工艺教师</t>
  </si>
  <si>
    <t>王萌</t>
  </si>
  <si>
    <t>230521199503291122</t>
  </si>
  <si>
    <t>8-006-01</t>
  </si>
  <si>
    <t>1995-03-29</t>
  </si>
  <si>
    <t>1353694567@qq.com</t>
  </si>
  <si>
    <t>杨哲</t>
  </si>
  <si>
    <t>230121200211092213</t>
  </si>
  <si>
    <t>8-006-02</t>
  </si>
  <si>
    <t>2002-11-09</t>
  </si>
  <si>
    <t>2298463747@qq.com</t>
  </si>
  <si>
    <t>吴丽丽</t>
  </si>
  <si>
    <t>230502198908190529</t>
  </si>
  <si>
    <t>8-006-03</t>
  </si>
  <si>
    <t>1989-08-19</t>
  </si>
  <si>
    <t>515016521@qq.com</t>
  </si>
  <si>
    <t>魏佳欣</t>
  </si>
  <si>
    <t>230127199406030429</t>
  </si>
  <si>
    <t>8-006-04</t>
  </si>
  <si>
    <t>1994-06-03</t>
  </si>
  <si>
    <t>1271536067@qq.com</t>
  </si>
  <si>
    <t>张奇</t>
  </si>
  <si>
    <t>230828199403151246</t>
  </si>
  <si>
    <t>8-006-05</t>
  </si>
  <si>
    <t>1994-03-15</t>
  </si>
  <si>
    <t>1013705444@qq.com</t>
  </si>
  <si>
    <t>张佳欣</t>
  </si>
  <si>
    <t>23232119970423482X</t>
  </si>
  <si>
    <t>8-006-06</t>
  </si>
  <si>
    <t>1997-04-23</t>
  </si>
  <si>
    <t>936893286@qq.com</t>
  </si>
  <si>
    <t>解剖教师</t>
  </si>
  <si>
    <t>崔洪双</t>
  </si>
  <si>
    <t>231202200203240025</t>
  </si>
  <si>
    <t>8-009-01</t>
  </si>
  <si>
    <t>2002-03-24</t>
  </si>
  <si>
    <t>cuinm1593572580@qq.com</t>
  </si>
  <si>
    <t>孔德巍</t>
  </si>
  <si>
    <t>230803199101137038</t>
  </si>
  <si>
    <t>8-009-02</t>
  </si>
  <si>
    <t>1991-01-13</t>
  </si>
  <si>
    <t>532370000@QQ.COM</t>
  </si>
  <si>
    <t>梁奥童</t>
  </si>
  <si>
    <t>230605200009161825</t>
  </si>
  <si>
    <t>8-009-03</t>
  </si>
  <si>
    <t>2000-09-16</t>
  </si>
  <si>
    <t>995119402@qq.com</t>
  </si>
  <si>
    <t>数学教师</t>
  </si>
  <si>
    <t>李明娟</t>
  </si>
  <si>
    <t>230125198912173126</t>
  </si>
  <si>
    <t>8-010-01</t>
  </si>
  <si>
    <t>1989-12-17</t>
  </si>
  <si>
    <t>2137771@qq.com</t>
  </si>
  <si>
    <t>孙洋</t>
  </si>
  <si>
    <t>230231199810210624</t>
  </si>
  <si>
    <t>8-010-02</t>
  </si>
  <si>
    <t>1998-10-21</t>
  </si>
  <si>
    <t>1432455720@qq.com</t>
  </si>
  <si>
    <t>聂凤春</t>
  </si>
  <si>
    <t>230502200204010913</t>
  </si>
  <si>
    <t>8-010-03</t>
  </si>
  <si>
    <t>2002-04-01</t>
  </si>
  <si>
    <t>2838244008@qq.com</t>
  </si>
  <si>
    <t>语文教师</t>
  </si>
  <si>
    <t>王俊雅</t>
  </si>
  <si>
    <t>23030220020612442X</t>
  </si>
  <si>
    <t>8-011-01</t>
  </si>
  <si>
    <t>2002-06-12</t>
  </si>
  <si>
    <t>920428014@qq.com</t>
  </si>
  <si>
    <t>杨四维</t>
  </si>
  <si>
    <t>230804199204140922</t>
  </si>
  <si>
    <t>8-011-02</t>
  </si>
  <si>
    <t>1992-04-14</t>
  </si>
  <si>
    <t>373001429@qq.com</t>
  </si>
  <si>
    <t>赵丽伟</t>
  </si>
  <si>
    <t>230803198907210826</t>
  </si>
  <si>
    <t>8-011-03</t>
  </si>
  <si>
    <t>1989-07-21</t>
  </si>
  <si>
    <t>263153588@qq.com</t>
  </si>
  <si>
    <t>综合管理岗A</t>
  </si>
  <si>
    <t>范天一</t>
  </si>
  <si>
    <t>23012319960907061X</t>
  </si>
  <si>
    <t>8-012-01</t>
  </si>
  <si>
    <t>50630003@qq.com</t>
  </si>
  <si>
    <t>彭兮</t>
  </si>
  <si>
    <t>230702199903240326</t>
  </si>
  <si>
    <t>8-012-02</t>
  </si>
  <si>
    <t>1999-03-24</t>
  </si>
  <si>
    <t>807801019@qq.com</t>
  </si>
  <si>
    <t>李泽</t>
  </si>
  <si>
    <t>230921200102262221</t>
  </si>
  <si>
    <t>8-012-03</t>
  </si>
  <si>
    <t>2001-02-26</t>
  </si>
  <si>
    <t>1034295124@qq.com</t>
  </si>
  <si>
    <t>综合管理岗B</t>
  </si>
  <si>
    <t>顾琳</t>
  </si>
  <si>
    <t>232722199602031341</t>
  </si>
  <si>
    <t>8-013-01</t>
  </si>
  <si>
    <t>1996-02-03</t>
  </si>
  <si>
    <t>446509093@qq.com</t>
  </si>
  <si>
    <t>杨佳莹</t>
  </si>
  <si>
    <t>232330198201292827</t>
  </si>
  <si>
    <t>8-013-02</t>
  </si>
  <si>
    <t>1982-01-29</t>
  </si>
  <si>
    <t>81868372@qq.com</t>
  </si>
  <si>
    <t>赵琳琳</t>
  </si>
  <si>
    <t>230802199208150121</t>
  </si>
  <si>
    <t>8-013-03</t>
  </si>
  <si>
    <t>1992-08-15</t>
  </si>
  <si>
    <t>1070113353@qq.com</t>
  </si>
  <si>
    <t>中国龙江森林工业集团有限公司2025年上半年所属事业单位公开招聘考试总成绩及拟进入体检与考察人员名单</t>
  </si>
  <si>
    <t>招聘单位</t>
  </si>
  <si>
    <t>岗位
编码</t>
  </si>
  <si>
    <t>排名</t>
  </si>
  <si>
    <t>是否拟进入
体检考察环节</t>
  </si>
  <si>
    <t>备注</t>
  </si>
  <si>
    <t>109</t>
  </si>
  <si>
    <t>是</t>
  </si>
  <si>
    <t>否</t>
  </si>
  <si>
    <t>110</t>
  </si>
  <si>
    <t>-</t>
  </si>
  <si>
    <t>面试缺考</t>
  </si>
  <si>
    <t>111</t>
  </si>
  <si>
    <t>112</t>
  </si>
  <si>
    <t>113</t>
  </si>
  <si>
    <t>114</t>
  </si>
  <si>
    <t>115</t>
  </si>
  <si>
    <t>116</t>
  </si>
  <si>
    <t>117</t>
  </si>
  <si>
    <t>118</t>
  </si>
  <si>
    <t>119</t>
  </si>
  <si>
    <t>014</t>
  </si>
  <si>
    <t>015</t>
  </si>
  <si>
    <t>016</t>
  </si>
  <si>
    <t>017</t>
  </si>
  <si>
    <t>019</t>
  </si>
  <si>
    <t>020</t>
  </si>
  <si>
    <t>021</t>
  </si>
  <si>
    <t>022</t>
  </si>
  <si>
    <t>023</t>
  </si>
  <si>
    <t>024</t>
  </si>
  <si>
    <t>025</t>
  </si>
  <si>
    <t>026</t>
  </si>
  <si>
    <t>027</t>
  </si>
  <si>
    <t>028</t>
  </si>
  <si>
    <t>029</t>
  </si>
  <si>
    <t>031</t>
  </si>
  <si>
    <t>032</t>
  </si>
  <si>
    <t>033</t>
  </si>
  <si>
    <t>045</t>
  </si>
  <si>
    <t>046</t>
  </si>
  <si>
    <t>047</t>
  </si>
  <si>
    <t>048</t>
  </si>
  <si>
    <t>049</t>
  </si>
  <si>
    <t>050</t>
  </si>
  <si>
    <t>051</t>
  </si>
  <si>
    <t>052</t>
  </si>
  <si>
    <t>053</t>
  </si>
  <si>
    <t>054</t>
  </si>
  <si>
    <t>055</t>
  </si>
  <si>
    <t>056</t>
  </si>
  <si>
    <t>058</t>
  </si>
  <si>
    <t>059</t>
  </si>
  <si>
    <t>060</t>
  </si>
  <si>
    <t>061</t>
  </si>
  <si>
    <t>062</t>
  </si>
  <si>
    <t>063</t>
  </si>
  <si>
    <t>064</t>
  </si>
  <si>
    <t>065</t>
  </si>
  <si>
    <t>066</t>
  </si>
  <si>
    <t>068</t>
  </si>
  <si>
    <t>069</t>
  </si>
  <si>
    <t>博士岗</t>
  </si>
  <si>
    <t>博士岗
面试缺考</t>
  </si>
  <si>
    <t>070</t>
  </si>
  <si>
    <t>074</t>
  </si>
  <si>
    <t>005</t>
  </si>
  <si>
    <t>006</t>
  </si>
  <si>
    <t>007</t>
  </si>
  <si>
    <t>008</t>
  </si>
  <si>
    <t>009</t>
  </si>
  <si>
    <t>010</t>
  </si>
  <si>
    <t>011</t>
  </si>
  <si>
    <t>012</t>
  </si>
  <si>
    <t>013</t>
  </si>
  <si>
    <t>075</t>
  </si>
  <si>
    <t>076</t>
  </si>
  <si>
    <t>077</t>
  </si>
  <si>
    <t>080</t>
  </si>
  <si>
    <t>081</t>
  </si>
  <si>
    <t>082</t>
  </si>
  <si>
    <t>085</t>
  </si>
  <si>
    <t>086</t>
  </si>
  <si>
    <t>088</t>
  </si>
  <si>
    <t>089</t>
  </si>
  <si>
    <t>091</t>
  </si>
  <si>
    <t>095</t>
  </si>
  <si>
    <t>098</t>
  </si>
  <si>
    <t>099</t>
  </si>
  <si>
    <t>100</t>
  </si>
  <si>
    <t>101</t>
  </si>
  <si>
    <t>102</t>
  </si>
  <si>
    <t>103</t>
  </si>
  <si>
    <t>105</t>
  </si>
  <si>
    <t>106</t>
  </si>
  <si>
    <t>107</t>
  </si>
  <si>
    <t>108</t>
  </si>
  <si>
    <t>034</t>
  </si>
  <si>
    <t>035</t>
  </si>
  <si>
    <t>037</t>
  </si>
  <si>
    <t>039</t>
  </si>
  <si>
    <t>041</t>
  </si>
  <si>
    <t>043</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</si>
</sst>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 numFmtId="177" formatCode="0_);[Red]\(0\)"/>
    <numFmt numFmtId="178" formatCode="0.00_ "/>
  </numFmts>
  <fonts count="32">
    <font>
      <sz val="11"/>
      <color theme="1"/>
      <name val="宋体"/>
      <charset val="134"/>
      <scheme val="minor"/>
    </font>
    <font>
      <b/>
      <sz val="11"/>
      <color theme="1"/>
      <name val="宋体"/>
      <charset val="134"/>
      <scheme val="minor"/>
    </font>
    <font>
      <sz val="10"/>
      <color theme="1"/>
      <name val="宋体"/>
      <charset val="134"/>
      <scheme val="minor"/>
    </font>
    <font>
      <b/>
      <sz val="14"/>
      <color theme="1"/>
      <name val="宋体"/>
      <charset val="134"/>
      <scheme val="minor"/>
    </font>
    <font>
      <b/>
      <sz val="11"/>
      <color indexed="8"/>
      <name val="宋体"/>
      <charset val="134"/>
    </font>
    <font>
      <b/>
      <sz val="11"/>
      <name val="宋体"/>
      <charset val="134"/>
    </font>
    <font>
      <b/>
      <sz val="11"/>
      <color theme="1"/>
      <name val="宋体"/>
      <charset val="134"/>
    </font>
    <font>
      <sz val="10"/>
      <color theme="1"/>
      <name val="宋体"/>
      <charset val="134"/>
    </font>
    <font>
      <b/>
      <sz val="11"/>
      <color indexed="8"/>
      <name val="宋体"/>
      <charset val="134"/>
      <scheme val="minor"/>
    </font>
    <font>
      <sz val="11"/>
      <color indexed="8"/>
      <name val="宋体"/>
      <charset val="134"/>
      <scheme val="minor"/>
    </font>
    <font>
      <sz val="9"/>
      <color indexed="8"/>
      <name val="宋体"/>
      <charset val="134"/>
      <scheme val="minor"/>
    </font>
    <font>
      <sz val="10"/>
      <color indexed="8"/>
      <name val="宋体"/>
      <charset val="134"/>
      <scheme val="minor"/>
    </font>
    <font>
      <sz val="1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0" fillId="3" borderId="2"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3" applyNumberFormat="0" applyFill="0" applyAlignment="0" applyProtection="0">
      <alignment vertical="center"/>
    </xf>
    <xf numFmtId="0" fontId="19" fillId="0" borderId="3" applyNumberFormat="0" applyFill="0" applyAlignment="0" applyProtection="0">
      <alignment vertical="center"/>
    </xf>
    <xf numFmtId="0" fontId="20" fillId="0" borderId="4" applyNumberFormat="0" applyFill="0" applyAlignment="0" applyProtection="0">
      <alignment vertical="center"/>
    </xf>
    <xf numFmtId="0" fontId="20" fillId="0" borderId="0" applyNumberFormat="0" applyFill="0" applyBorder="0" applyAlignment="0" applyProtection="0">
      <alignment vertical="center"/>
    </xf>
    <xf numFmtId="0" fontId="21" fillId="4" borderId="5" applyNumberFormat="0" applyAlignment="0" applyProtection="0">
      <alignment vertical="center"/>
    </xf>
    <xf numFmtId="0" fontId="22" fillId="5" borderId="6" applyNumberFormat="0" applyAlignment="0" applyProtection="0">
      <alignment vertical="center"/>
    </xf>
    <xf numFmtId="0" fontId="23" fillId="5" borderId="5" applyNumberFormat="0" applyAlignment="0" applyProtection="0">
      <alignment vertical="center"/>
    </xf>
    <xf numFmtId="0" fontId="24" fillId="6" borderId="7" applyNumberFormat="0" applyAlignment="0" applyProtection="0">
      <alignment vertical="center"/>
    </xf>
    <xf numFmtId="0" fontId="25" fillId="0" borderId="8" applyNumberFormat="0" applyFill="0" applyAlignment="0" applyProtection="0">
      <alignment vertical="center"/>
    </xf>
    <xf numFmtId="0" fontId="26" fillId="0" borderId="9" applyNumberFormat="0" applyFill="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1" fillId="11" borderId="0" applyNumberFormat="0" applyBorder="0" applyAlignment="0" applyProtection="0">
      <alignment vertical="center"/>
    </xf>
    <xf numFmtId="0" fontId="31" fillId="12" borderId="0" applyNumberFormat="0" applyBorder="0" applyAlignment="0" applyProtection="0">
      <alignment vertical="center"/>
    </xf>
    <xf numFmtId="0" fontId="30" fillId="13" borderId="0" applyNumberFormat="0" applyBorder="0" applyAlignment="0" applyProtection="0">
      <alignment vertical="center"/>
    </xf>
    <xf numFmtId="0" fontId="30" fillId="14" borderId="0" applyNumberFormat="0" applyBorder="0" applyAlignment="0" applyProtection="0">
      <alignment vertical="center"/>
    </xf>
    <xf numFmtId="0" fontId="31" fillId="15" borderId="0" applyNumberFormat="0" applyBorder="0" applyAlignment="0" applyProtection="0">
      <alignment vertical="center"/>
    </xf>
    <xf numFmtId="0" fontId="31" fillId="16" borderId="0" applyNumberFormat="0" applyBorder="0" applyAlignment="0" applyProtection="0">
      <alignment vertical="center"/>
    </xf>
    <xf numFmtId="0" fontId="30" fillId="17" borderId="0" applyNumberFormat="0" applyBorder="0" applyAlignment="0" applyProtection="0">
      <alignment vertical="center"/>
    </xf>
    <xf numFmtId="0" fontId="30" fillId="18" borderId="0" applyNumberFormat="0" applyBorder="0" applyAlignment="0" applyProtection="0">
      <alignment vertical="center"/>
    </xf>
    <xf numFmtId="0" fontId="31" fillId="19" borderId="0" applyNumberFormat="0" applyBorder="0" applyAlignment="0" applyProtection="0">
      <alignment vertical="center"/>
    </xf>
    <xf numFmtId="0" fontId="31" fillId="20" borderId="0" applyNumberFormat="0" applyBorder="0" applyAlignment="0" applyProtection="0">
      <alignment vertical="center"/>
    </xf>
    <xf numFmtId="0" fontId="30" fillId="21" borderId="0" applyNumberFormat="0" applyBorder="0" applyAlignment="0" applyProtection="0">
      <alignment vertical="center"/>
    </xf>
    <xf numFmtId="0" fontId="30" fillId="22" borderId="0" applyNumberFormat="0" applyBorder="0" applyAlignment="0" applyProtection="0">
      <alignment vertical="center"/>
    </xf>
    <xf numFmtId="0" fontId="31" fillId="23" borderId="0" applyNumberFormat="0" applyBorder="0" applyAlignment="0" applyProtection="0">
      <alignment vertical="center"/>
    </xf>
    <xf numFmtId="0" fontId="31" fillId="24" borderId="0" applyNumberFormat="0" applyBorder="0" applyAlignment="0" applyProtection="0">
      <alignment vertical="center"/>
    </xf>
    <xf numFmtId="0" fontId="30" fillId="25" borderId="0" applyNumberFormat="0" applyBorder="0" applyAlignment="0" applyProtection="0">
      <alignment vertical="center"/>
    </xf>
    <xf numFmtId="0" fontId="30" fillId="26" borderId="0" applyNumberFormat="0" applyBorder="0" applyAlignment="0" applyProtection="0">
      <alignment vertical="center"/>
    </xf>
    <xf numFmtId="0" fontId="31" fillId="27" borderId="0" applyNumberFormat="0" applyBorder="0" applyAlignment="0" applyProtection="0">
      <alignment vertical="center"/>
    </xf>
    <xf numFmtId="0" fontId="31" fillId="28" borderId="0" applyNumberFormat="0" applyBorder="0" applyAlignment="0" applyProtection="0">
      <alignment vertical="center"/>
    </xf>
    <xf numFmtId="0" fontId="30" fillId="29" borderId="0" applyNumberFormat="0" applyBorder="0" applyAlignment="0" applyProtection="0">
      <alignment vertical="center"/>
    </xf>
    <xf numFmtId="0" fontId="30" fillId="30" borderId="0" applyNumberFormat="0" applyBorder="0" applyAlignment="0" applyProtection="0">
      <alignment vertical="center"/>
    </xf>
    <xf numFmtId="0" fontId="31" fillId="31" borderId="0" applyNumberFormat="0" applyBorder="0" applyAlignment="0" applyProtection="0">
      <alignment vertical="center"/>
    </xf>
    <xf numFmtId="0" fontId="31" fillId="32" borderId="0" applyNumberFormat="0" applyBorder="0" applyAlignment="0" applyProtection="0">
      <alignment vertical="center"/>
    </xf>
    <xf numFmtId="0" fontId="30" fillId="33" borderId="0" applyNumberFormat="0" applyBorder="0" applyAlignment="0" applyProtection="0">
      <alignment vertical="center"/>
    </xf>
  </cellStyleXfs>
  <cellXfs count="38">
    <xf numFmtId="0" fontId="0" fillId="0" borderId="0" xfId="0">
      <alignment vertical="center"/>
    </xf>
    <xf numFmtId="0" fontId="1" fillId="0" borderId="0" xfId="0" applyFont="1" applyFill="1">
      <alignment vertical="center"/>
    </xf>
    <xf numFmtId="0" fontId="2" fillId="0" borderId="0" xfId="0" applyFont="1" applyFill="1">
      <alignment vertical="center"/>
    </xf>
    <xf numFmtId="0" fontId="0" fillId="0" borderId="0" xfId="0" applyFont="1" applyFill="1">
      <alignment vertical="center"/>
    </xf>
    <xf numFmtId="176" fontId="0" fillId="0" borderId="0" xfId="0" applyNumberFormat="1" applyFont="1" applyFill="1">
      <alignment vertical="center"/>
    </xf>
    <xf numFmtId="177" fontId="0" fillId="0" borderId="0" xfId="0" applyNumberFormat="1" applyFont="1" applyFill="1">
      <alignment vertical="center"/>
    </xf>
    <xf numFmtId="0" fontId="3" fillId="0" borderId="1"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178" fontId="4" fillId="0" borderId="1" xfId="0" applyNumberFormat="1" applyFont="1" applyFill="1" applyBorder="1" applyAlignment="1">
      <alignment horizontal="center" vertical="center"/>
    </xf>
    <xf numFmtId="0" fontId="4" fillId="0" borderId="1" xfId="0" applyNumberFormat="1" applyFont="1" applyFill="1" applyBorder="1" applyAlignment="1">
      <alignment horizontal="center" vertical="center"/>
    </xf>
    <xf numFmtId="0" fontId="6" fillId="0" borderId="1" xfId="0" applyFont="1" applyFill="1" applyBorder="1" applyAlignment="1">
      <alignment horizontal="center" vertical="center"/>
    </xf>
    <xf numFmtId="0" fontId="7" fillId="0" borderId="1" xfId="0" applyNumberFormat="1" applyFont="1" applyFill="1" applyBorder="1" applyAlignment="1">
      <alignment horizontal="center" vertical="center" wrapText="1"/>
    </xf>
    <xf numFmtId="0" fontId="1" fillId="0" borderId="0" xfId="0" applyFont="1">
      <alignment vertical="center"/>
    </xf>
    <xf numFmtId="49" fontId="0" fillId="0" borderId="0" xfId="0" applyNumberFormat="1">
      <alignment vertical="center"/>
    </xf>
    <xf numFmtId="176" fontId="0" fillId="0" borderId="0" xfId="0" applyNumberFormat="1">
      <alignment vertical="center"/>
    </xf>
    <xf numFmtId="177" fontId="0" fillId="0" borderId="0" xfId="0" applyNumberFormat="1">
      <alignment vertical="center"/>
    </xf>
    <xf numFmtId="178" fontId="0" fillId="0" borderId="0" xfId="0" applyNumberFormat="1">
      <alignment vertical="center"/>
    </xf>
    <xf numFmtId="49" fontId="8"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0" fontId="11" fillId="0" borderId="1" xfId="0" applyNumberFormat="1" applyFont="1" applyFill="1" applyBorder="1" applyAlignment="1">
      <alignment horizontal="center" vertical="center" wrapText="1"/>
    </xf>
    <xf numFmtId="0" fontId="11" fillId="0" borderId="1" xfId="0" applyFont="1" applyFill="1" applyBorder="1" applyAlignment="1">
      <alignment horizontal="center" vertical="center" wrapText="1"/>
    </xf>
    <xf numFmtId="0" fontId="11" fillId="2" borderId="1" xfId="0"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176" fontId="8" fillId="0" borderId="1" xfId="0" applyNumberFormat="1" applyFont="1" applyFill="1" applyBorder="1" applyAlignment="1">
      <alignment horizontal="center" vertical="center" wrapText="1"/>
    </xf>
    <xf numFmtId="177" fontId="8"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176" fontId="9" fillId="0" borderId="1" xfId="0" applyNumberFormat="1" applyFont="1" applyFill="1" applyBorder="1" applyAlignment="1">
      <alignment horizontal="center" vertical="center" wrapText="1"/>
    </xf>
    <xf numFmtId="177" fontId="12" fillId="0" borderId="1" xfId="0" applyNumberFormat="1" applyFont="1" applyFill="1" applyBorder="1" applyAlignment="1">
      <alignment horizontal="center" vertical="center" wrapText="1"/>
    </xf>
    <xf numFmtId="49" fontId="9" fillId="0" borderId="1" xfId="0" applyNumberFormat="1" applyFont="1" applyFill="1" applyBorder="1" applyAlignment="1">
      <alignment horizontal="center" vertical="center" wrapText="1"/>
    </xf>
    <xf numFmtId="178" fontId="8" fillId="0" borderId="1" xfId="0" applyNumberFormat="1" applyFont="1" applyFill="1" applyBorder="1" applyAlignment="1">
      <alignment horizontal="center" vertical="center" wrapText="1"/>
    </xf>
    <xf numFmtId="178" fontId="9" fillId="0" borderId="1" xfId="0" applyNumberFormat="1" applyFont="1" applyFill="1" applyBorder="1" applyAlignment="1">
      <alignment horizontal="center" vertical="center" wrapText="1"/>
    </xf>
    <xf numFmtId="0" fontId="2" fillId="0" borderId="1" xfId="0" applyNumberFormat="1" applyFont="1" applyFill="1" applyBorder="1" applyAlignment="1" quotePrefix="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H509"/>
  <sheetViews>
    <sheetView zoomScale="90" zoomScaleNormal="90" topLeftCell="A49" workbookViewId="0">
      <selection activeCell="M3" sqref="M3"/>
    </sheetView>
  </sheetViews>
  <sheetFormatPr defaultColWidth="8.89166666666667" defaultRowHeight="13.5"/>
  <cols>
    <col min="1" max="1" width="7.55833333333333" customWidth="1"/>
    <col min="2" max="2" width="11.4416666666667" customWidth="1"/>
    <col min="4" max="4" width="8.89166666666667" style="18"/>
    <col min="8" max="8" width="10.8916666666667" customWidth="1"/>
    <col min="11" max="11" width="12.1083333333333" customWidth="1"/>
    <col min="12" max="12" width="11.1083333333333" customWidth="1"/>
    <col min="13" max="13" width="11.1083333333333" style="19" customWidth="1"/>
    <col min="14" max="14" width="11.1" style="20" customWidth="1"/>
    <col min="21" max="21" width="8.89166666666667" style="21"/>
    <col min="22" max="22" width="11.6" customWidth="1"/>
    <col min="23" max="23" width="5.925" customWidth="1"/>
    <col min="24" max="24" width="16.6666666666667" customWidth="1"/>
    <col min="25" max="25" width="12.8916666666667"/>
    <col min="33" max="33" width="12.8916666666667"/>
  </cols>
  <sheetData>
    <row r="1" s="17" customFormat="1" ht="47" customHeight="1" spans="1:34">
      <c r="A1" s="22" t="s">
        <v>0</v>
      </c>
      <c r="B1" s="23" t="s">
        <v>1</v>
      </c>
      <c r="C1" s="23" t="s">
        <v>2</v>
      </c>
      <c r="D1" s="22" t="s">
        <v>3</v>
      </c>
      <c r="E1" s="23" t="s">
        <v>4</v>
      </c>
      <c r="F1" s="23" t="s">
        <v>5</v>
      </c>
      <c r="G1" s="23" t="s">
        <v>6</v>
      </c>
      <c r="H1" s="23" t="s">
        <v>7</v>
      </c>
      <c r="I1" s="23" t="s">
        <v>5</v>
      </c>
      <c r="J1" s="22" t="s">
        <v>8</v>
      </c>
      <c r="K1" s="29" t="s">
        <v>9</v>
      </c>
      <c r="L1" s="30" t="s">
        <v>10</v>
      </c>
      <c r="M1" s="30" t="s">
        <v>11</v>
      </c>
      <c r="N1" s="31" t="s">
        <v>12</v>
      </c>
      <c r="O1" s="23" t="s">
        <v>13</v>
      </c>
      <c r="P1" s="23" t="s">
        <v>14</v>
      </c>
      <c r="Q1" s="23" t="s">
        <v>15</v>
      </c>
      <c r="R1" s="23" t="s">
        <v>16</v>
      </c>
      <c r="S1" s="30" t="s">
        <v>17</v>
      </c>
      <c r="T1" s="30" t="s">
        <v>18</v>
      </c>
      <c r="U1" s="36" t="s">
        <v>19</v>
      </c>
      <c r="V1" s="23" t="s">
        <v>20</v>
      </c>
      <c r="W1" s="23" t="s">
        <v>21</v>
      </c>
      <c r="X1" s="23" t="s">
        <v>22</v>
      </c>
      <c r="Y1" s="23" t="s">
        <v>23</v>
      </c>
      <c r="Z1" s="23" t="s">
        <v>24</v>
      </c>
      <c r="AA1" s="23" t="s">
        <v>25</v>
      </c>
      <c r="AB1" s="23" t="s">
        <v>26</v>
      </c>
      <c r="AC1" s="23" t="s">
        <v>27</v>
      </c>
      <c r="AD1" s="23" t="s">
        <v>28</v>
      </c>
      <c r="AE1" s="23" t="s">
        <v>29</v>
      </c>
      <c r="AF1" s="23" t="s">
        <v>30</v>
      </c>
      <c r="AG1" s="23" t="s">
        <v>31</v>
      </c>
      <c r="AH1" s="23" t="s">
        <v>32</v>
      </c>
    </row>
    <row r="2" ht="33.75" spans="1:34">
      <c r="A2" s="24">
        <v>3</v>
      </c>
      <c r="B2" s="25" t="s">
        <v>33</v>
      </c>
      <c r="C2" s="25" t="s">
        <v>34</v>
      </c>
      <c r="D2" s="26">
        <v>109</v>
      </c>
      <c r="E2" s="27" t="s">
        <v>35</v>
      </c>
      <c r="F2" s="27" t="s">
        <v>36</v>
      </c>
      <c r="G2" s="27" t="s">
        <v>37</v>
      </c>
      <c r="H2" s="27" t="s">
        <v>38</v>
      </c>
      <c r="I2" s="32" t="s">
        <v>39</v>
      </c>
      <c r="J2" s="24">
        <v>-1</v>
      </c>
      <c r="K2" s="24" t="s">
        <v>40</v>
      </c>
      <c r="L2" s="33">
        <v>83.5</v>
      </c>
      <c r="M2" s="33">
        <f>U2*0.6+L2*0.4</f>
        <v>83.8</v>
      </c>
      <c r="N2" s="34" t="str">
        <f>IFERROR(RANK($M$2,$M$2:$M$509,0),"0")</f>
        <v>0</v>
      </c>
      <c r="O2" s="32" t="s">
        <v>41</v>
      </c>
      <c r="P2" s="32">
        <v>3</v>
      </c>
      <c r="Q2" s="32">
        <v>1</v>
      </c>
      <c r="R2" s="24">
        <v>1</v>
      </c>
      <c r="S2" s="24">
        <v>84</v>
      </c>
      <c r="T2" s="33" t="s">
        <v>42</v>
      </c>
      <c r="U2" s="24">
        <v>84</v>
      </c>
      <c r="V2" s="32" t="s">
        <v>43</v>
      </c>
      <c r="W2" s="24">
        <v>2</v>
      </c>
      <c r="X2" s="24">
        <v>250107011</v>
      </c>
      <c r="Y2" s="24">
        <v>15663148372</v>
      </c>
      <c r="Z2" s="24">
        <v>70</v>
      </c>
      <c r="AA2" s="24">
        <v>11</v>
      </c>
      <c r="AB2" s="24">
        <v>8001</v>
      </c>
      <c r="AC2" s="32" t="s">
        <v>44</v>
      </c>
      <c r="AD2" s="32" t="s">
        <v>45</v>
      </c>
      <c r="AE2" s="32" t="s">
        <v>46</v>
      </c>
      <c r="AF2" s="24">
        <v>153103</v>
      </c>
      <c r="AG2" s="24">
        <v>18182727539</v>
      </c>
      <c r="AH2" s="32" t="s">
        <v>47</v>
      </c>
    </row>
    <row r="3" ht="40.5" spans="1:34">
      <c r="A3" s="24">
        <v>2</v>
      </c>
      <c r="B3" s="25" t="s">
        <v>33</v>
      </c>
      <c r="C3" s="25" t="s">
        <v>34</v>
      </c>
      <c r="D3" s="26">
        <v>109</v>
      </c>
      <c r="E3" s="27" t="s">
        <v>48</v>
      </c>
      <c r="F3" s="27" t="s">
        <v>36</v>
      </c>
      <c r="G3" s="27" t="s">
        <v>49</v>
      </c>
      <c r="H3" s="27" t="s">
        <v>50</v>
      </c>
      <c r="I3" s="32" t="s">
        <v>39</v>
      </c>
      <c r="J3" s="24">
        <v>-2</v>
      </c>
      <c r="K3" s="24" t="s">
        <v>51</v>
      </c>
      <c r="L3" s="33">
        <v>87</v>
      </c>
      <c r="M3" s="33">
        <f t="shared" ref="M3:M66" si="0">U3*0.6+L3*0.4</f>
        <v>86.4</v>
      </c>
      <c r="N3" s="34" t="e" cm="1">
        <f t="array" ref="N3">SUMPRODUCT(--(($C$2:$C$509=$C3)*($M$2:$M$509)&gt;$M3))+1</f>
        <v>#N/A</v>
      </c>
      <c r="O3" s="32" t="s">
        <v>41</v>
      </c>
      <c r="P3" s="32">
        <v>3</v>
      </c>
      <c r="Q3" s="32">
        <v>1</v>
      </c>
      <c r="R3" s="24">
        <v>1</v>
      </c>
      <c r="S3" s="24">
        <v>86</v>
      </c>
      <c r="T3" s="33" t="s">
        <v>42</v>
      </c>
      <c r="U3" s="24">
        <v>86</v>
      </c>
      <c r="V3" s="32" t="s">
        <v>43</v>
      </c>
      <c r="W3" s="24">
        <v>1</v>
      </c>
      <c r="X3" s="24">
        <v>250106722</v>
      </c>
      <c r="Y3" s="24">
        <v>19832231012</v>
      </c>
      <c r="Z3" s="24">
        <v>67</v>
      </c>
      <c r="AA3" s="24">
        <v>22</v>
      </c>
      <c r="AB3" s="24">
        <v>8001</v>
      </c>
      <c r="AC3" s="32" t="s">
        <v>44</v>
      </c>
      <c r="AD3" s="32" t="s">
        <v>52</v>
      </c>
      <c r="AE3" s="32" t="s">
        <v>53</v>
      </c>
      <c r="AF3" s="24">
        <v>223300</v>
      </c>
      <c r="AG3" s="24">
        <v>18600229488</v>
      </c>
      <c r="AH3" s="32" t="s">
        <v>54</v>
      </c>
    </row>
    <row r="4" ht="40.5" spans="1:34">
      <c r="A4" s="24">
        <v>1</v>
      </c>
      <c r="B4" s="25" t="s">
        <v>33</v>
      </c>
      <c r="C4" s="25" t="s">
        <v>34</v>
      </c>
      <c r="D4" s="26">
        <v>109</v>
      </c>
      <c r="E4" s="27" t="s">
        <v>55</v>
      </c>
      <c r="F4" s="27" t="s">
        <v>36</v>
      </c>
      <c r="G4" s="27" t="s">
        <v>49</v>
      </c>
      <c r="H4" s="27" t="s">
        <v>56</v>
      </c>
      <c r="I4" s="32" t="s">
        <v>39</v>
      </c>
      <c r="J4" s="24">
        <v>-3</v>
      </c>
      <c r="K4" s="24" t="s">
        <v>57</v>
      </c>
      <c r="L4" s="33">
        <v>80.92</v>
      </c>
      <c r="M4" s="33">
        <f t="shared" si="0"/>
        <v>82.77</v>
      </c>
      <c r="N4" s="34" t="e" cm="1">
        <f t="array" ref="N4">SUMPRODUCT(--(($C$3:$C$12=C3)*($M$3:$M$12)&gt;M3))+1</f>
        <v>#N/A</v>
      </c>
      <c r="O4" s="32" t="s">
        <v>41</v>
      </c>
      <c r="P4" s="32">
        <v>3</v>
      </c>
      <c r="Q4" s="32">
        <v>1</v>
      </c>
      <c r="R4" s="24">
        <v>1</v>
      </c>
      <c r="S4" s="24">
        <v>84</v>
      </c>
      <c r="T4" s="33" t="s">
        <v>42</v>
      </c>
      <c r="U4" s="24">
        <v>84</v>
      </c>
      <c r="V4" s="32" t="s">
        <v>43</v>
      </c>
      <c r="W4" s="24">
        <v>2</v>
      </c>
      <c r="X4" s="24">
        <v>250107405</v>
      </c>
      <c r="Y4" s="24">
        <v>13284586355</v>
      </c>
      <c r="Z4" s="24">
        <v>74</v>
      </c>
      <c r="AA4" s="24">
        <v>5</v>
      </c>
      <c r="AB4" s="24">
        <v>8001</v>
      </c>
      <c r="AC4" s="32" t="s">
        <v>44</v>
      </c>
      <c r="AD4" s="32" t="s">
        <v>58</v>
      </c>
      <c r="AE4" s="32" t="s">
        <v>46</v>
      </c>
      <c r="AF4" s="24">
        <v>152500</v>
      </c>
      <c r="AG4" s="24">
        <v>13284586355</v>
      </c>
      <c r="AH4" s="32" t="s">
        <v>59</v>
      </c>
    </row>
    <row r="5" ht="33.75" spans="1:34">
      <c r="A5" s="24">
        <v>10</v>
      </c>
      <c r="B5" s="25" t="s">
        <v>33</v>
      </c>
      <c r="C5" s="25" t="s">
        <v>60</v>
      </c>
      <c r="D5" s="26">
        <v>110</v>
      </c>
      <c r="E5" s="27" t="s">
        <v>61</v>
      </c>
      <c r="F5" s="27" t="s">
        <v>36</v>
      </c>
      <c r="G5" s="27" t="s">
        <v>49</v>
      </c>
      <c r="H5" s="27" t="s">
        <v>62</v>
      </c>
      <c r="I5" s="32" t="s">
        <v>39</v>
      </c>
      <c r="J5" s="24">
        <v>-1</v>
      </c>
      <c r="K5" s="24" t="s">
        <v>63</v>
      </c>
      <c r="L5" s="33">
        <v>74.42</v>
      </c>
      <c r="M5" s="33">
        <f t="shared" si="0"/>
        <v>80.17</v>
      </c>
      <c r="N5" s="34" t="e" cm="1">
        <f t="array" ref="N5">SUMPRODUCT(--(($C$3:$C$12=C4)*($M$3:$M$12)&gt;D4))+1</f>
        <v>#N/A</v>
      </c>
      <c r="O5" s="32" t="s">
        <v>41</v>
      </c>
      <c r="P5" s="32">
        <v>7</v>
      </c>
      <c r="Q5" s="32">
        <v>1</v>
      </c>
      <c r="R5" s="24">
        <v>1</v>
      </c>
      <c r="S5" s="24">
        <v>84</v>
      </c>
      <c r="T5" s="33" t="s">
        <v>42</v>
      </c>
      <c r="U5" s="24">
        <v>84</v>
      </c>
      <c r="V5" s="32" t="s">
        <v>43</v>
      </c>
      <c r="W5" s="24">
        <v>3</v>
      </c>
      <c r="X5" s="24">
        <v>250107301</v>
      </c>
      <c r="Y5" s="24">
        <v>18645806233</v>
      </c>
      <c r="Z5" s="24">
        <v>73</v>
      </c>
      <c r="AA5" s="24">
        <v>1</v>
      </c>
      <c r="AB5" s="24">
        <v>8001</v>
      </c>
      <c r="AC5" s="32" t="s">
        <v>44</v>
      </c>
      <c r="AD5" s="32" t="s">
        <v>64</v>
      </c>
      <c r="AE5" s="32" t="s">
        <v>53</v>
      </c>
      <c r="AF5" s="24">
        <v>153000</v>
      </c>
      <c r="AG5" s="24">
        <v>13199265593</v>
      </c>
      <c r="AH5" s="32" t="s">
        <v>65</v>
      </c>
    </row>
    <row r="6" ht="33.75" spans="1:34">
      <c r="A6" s="24">
        <v>6</v>
      </c>
      <c r="B6" s="25" t="s">
        <v>33</v>
      </c>
      <c r="C6" s="25" t="s">
        <v>60</v>
      </c>
      <c r="D6" s="26">
        <v>110</v>
      </c>
      <c r="E6" s="27" t="s">
        <v>66</v>
      </c>
      <c r="F6" s="27" t="s">
        <v>36</v>
      </c>
      <c r="G6" s="27" t="s">
        <v>37</v>
      </c>
      <c r="H6" s="27" t="s">
        <v>67</v>
      </c>
      <c r="I6" s="32" t="s">
        <v>39</v>
      </c>
      <c r="J6" s="24">
        <v>-2</v>
      </c>
      <c r="K6" s="24" t="s">
        <v>68</v>
      </c>
      <c r="L6" s="33">
        <v>81.84</v>
      </c>
      <c r="M6" s="33">
        <f t="shared" si="0"/>
        <v>83.14</v>
      </c>
      <c r="N6" s="34" t="str">
        <f t="shared" ref="N3:N66" si="1">IFERROR(RANK($M$2,$M$2:$M$509,0),"0")</f>
        <v>0</v>
      </c>
      <c r="O6" s="32" t="s">
        <v>41</v>
      </c>
      <c r="P6" s="32">
        <v>7</v>
      </c>
      <c r="Q6" s="32">
        <v>1</v>
      </c>
      <c r="R6" s="24">
        <v>1</v>
      </c>
      <c r="S6" s="24">
        <v>79</v>
      </c>
      <c r="T6" s="24">
        <v>5</v>
      </c>
      <c r="U6" s="24">
        <v>84</v>
      </c>
      <c r="V6" s="32" t="s">
        <v>43</v>
      </c>
      <c r="W6" s="24">
        <v>3</v>
      </c>
      <c r="X6" s="24">
        <v>250107708</v>
      </c>
      <c r="Y6" s="24">
        <v>13089641333</v>
      </c>
      <c r="Z6" s="24">
        <v>77</v>
      </c>
      <c r="AA6" s="24">
        <v>8</v>
      </c>
      <c r="AB6" s="24">
        <v>8001</v>
      </c>
      <c r="AC6" s="32" t="s">
        <v>44</v>
      </c>
      <c r="AD6" s="32" t="s">
        <v>69</v>
      </c>
      <c r="AE6" s="32" t="s">
        <v>70</v>
      </c>
      <c r="AF6" s="24">
        <v>154002</v>
      </c>
      <c r="AG6" s="24">
        <v>18546424555</v>
      </c>
      <c r="AH6" s="32" t="s">
        <v>71</v>
      </c>
    </row>
    <row r="7" ht="33.75" spans="1:34">
      <c r="A7" s="24">
        <v>4</v>
      </c>
      <c r="B7" s="25" t="s">
        <v>33</v>
      </c>
      <c r="C7" s="25" t="s">
        <v>60</v>
      </c>
      <c r="D7" s="26">
        <v>110</v>
      </c>
      <c r="E7" s="27" t="s">
        <v>72</v>
      </c>
      <c r="F7" s="27" t="s">
        <v>36</v>
      </c>
      <c r="G7" s="27" t="s">
        <v>37</v>
      </c>
      <c r="H7" s="27" t="s">
        <v>73</v>
      </c>
      <c r="I7" s="32" t="s">
        <v>39</v>
      </c>
      <c r="J7" s="24">
        <v>-3</v>
      </c>
      <c r="K7" s="24" t="s">
        <v>74</v>
      </c>
      <c r="L7" s="33">
        <v>76.24</v>
      </c>
      <c r="M7" s="33">
        <f t="shared" si="0"/>
        <v>81.5</v>
      </c>
      <c r="N7" s="34" t="str">
        <f t="shared" si="1"/>
        <v>0</v>
      </c>
      <c r="O7" s="32" t="s">
        <v>41</v>
      </c>
      <c r="P7" s="32">
        <v>7</v>
      </c>
      <c r="Q7" s="32">
        <v>1</v>
      </c>
      <c r="R7" s="24">
        <v>1</v>
      </c>
      <c r="S7" s="24">
        <v>85</v>
      </c>
      <c r="T7" s="33" t="s">
        <v>42</v>
      </c>
      <c r="U7" s="24">
        <v>85</v>
      </c>
      <c r="V7" s="32" t="s">
        <v>43</v>
      </c>
      <c r="W7" s="24">
        <v>1</v>
      </c>
      <c r="X7" s="24">
        <v>250105627</v>
      </c>
      <c r="Y7" s="24">
        <v>13091829178</v>
      </c>
      <c r="Z7" s="24">
        <v>56</v>
      </c>
      <c r="AA7" s="24">
        <v>27</v>
      </c>
      <c r="AB7" s="24">
        <v>8001</v>
      </c>
      <c r="AC7" s="32" t="s">
        <v>44</v>
      </c>
      <c r="AD7" s="32" t="s">
        <v>75</v>
      </c>
      <c r="AE7" s="32" t="s">
        <v>46</v>
      </c>
      <c r="AF7" s="24">
        <v>157011</v>
      </c>
      <c r="AG7" s="24">
        <v>13514557178</v>
      </c>
      <c r="AH7" s="32" t="s">
        <v>76</v>
      </c>
    </row>
    <row r="8" ht="40.5" spans="1:34">
      <c r="A8" s="24">
        <v>8</v>
      </c>
      <c r="B8" s="25" t="s">
        <v>33</v>
      </c>
      <c r="C8" s="25" t="s">
        <v>60</v>
      </c>
      <c r="D8" s="26">
        <v>110</v>
      </c>
      <c r="E8" s="27" t="s">
        <v>77</v>
      </c>
      <c r="F8" s="27" t="s">
        <v>36</v>
      </c>
      <c r="G8" s="27" t="s">
        <v>37</v>
      </c>
      <c r="H8" s="27" t="s">
        <v>78</v>
      </c>
      <c r="I8" s="32" t="s">
        <v>39</v>
      </c>
      <c r="J8" s="24">
        <v>-4</v>
      </c>
      <c r="K8" s="24" t="s">
        <v>79</v>
      </c>
      <c r="L8" s="33">
        <v>84.16</v>
      </c>
      <c r="M8" s="33">
        <f t="shared" si="0"/>
        <v>84.06</v>
      </c>
      <c r="N8" s="34" t="str">
        <f t="shared" si="1"/>
        <v>0</v>
      </c>
      <c r="O8" s="32" t="s">
        <v>41</v>
      </c>
      <c r="P8" s="32">
        <v>7</v>
      </c>
      <c r="Q8" s="32">
        <v>1</v>
      </c>
      <c r="R8" s="24">
        <v>1</v>
      </c>
      <c r="S8" s="24">
        <v>84</v>
      </c>
      <c r="T8" s="33" t="s">
        <v>42</v>
      </c>
      <c r="U8" s="24">
        <v>84</v>
      </c>
      <c r="V8" s="32" t="s">
        <v>43</v>
      </c>
      <c r="W8" s="24">
        <v>3</v>
      </c>
      <c r="X8" s="24">
        <v>250105108</v>
      </c>
      <c r="Y8" s="24">
        <v>18846087016</v>
      </c>
      <c r="Z8" s="24">
        <v>51</v>
      </c>
      <c r="AA8" s="24">
        <v>8</v>
      </c>
      <c r="AB8" s="24">
        <v>8001</v>
      </c>
      <c r="AC8" s="32" t="s">
        <v>44</v>
      </c>
      <c r="AD8" s="32" t="s">
        <v>80</v>
      </c>
      <c r="AE8" s="32" t="s">
        <v>53</v>
      </c>
      <c r="AF8" s="24">
        <v>152400</v>
      </c>
      <c r="AG8" s="24">
        <v>18745529105</v>
      </c>
      <c r="AH8" s="32" t="s">
        <v>81</v>
      </c>
    </row>
    <row r="9" ht="40.5" spans="1:34">
      <c r="A9" s="24">
        <v>9</v>
      </c>
      <c r="B9" s="25" t="s">
        <v>33</v>
      </c>
      <c r="C9" s="25" t="s">
        <v>60</v>
      </c>
      <c r="D9" s="26">
        <v>110</v>
      </c>
      <c r="E9" s="27" t="s">
        <v>82</v>
      </c>
      <c r="F9" s="27" t="s">
        <v>36</v>
      </c>
      <c r="G9" s="27" t="s">
        <v>37</v>
      </c>
      <c r="H9" s="27" t="s">
        <v>83</v>
      </c>
      <c r="I9" s="32" t="s">
        <v>39</v>
      </c>
      <c r="J9" s="24">
        <v>-5</v>
      </c>
      <c r="K9" s="24" t="s">
        <v>84</v>
      </c>
      <c r="L9" s="33">
        <v>72.86</v>
      </c>
      <c r="M9" s="33">
        <f t="shared" si="0"/>
        <v>79.54</v>
      </c>
      <c r="N9" s="34" t="str">
        <f t="shared" si="1"/>
        <v>0</v>
      </c>
      <c r="O9" s="32" t="s">
        <v>41</v>
      </c>
      <c r="P9" s="32">
        <v>7</v>
      </c>
      <c r="Q9" s="32">
        <v>1</v>
      </c>
      <c r="R9" s="24">
        <v>1</v>
      </c>
      <c r="S9" s="24">
        <v>84</v>
      </c>
      <c r="T9" s="33" t="s">
        <v>42</v>
      </c>
      <c r="U9" s="24">
        <v>84</v>
      </c>
      <c r="V9" s="32" t="s">
        <v>43</v>
      </c>
      <c r="W9" s="24">
        <v>3</v>
      </c>
      <c r="X9" s="24">
        <v>250105013</v>
      </c>
      <c r="Y9" s="24">
        <v>15245241586</v>
      </c>
      <c r="Z9" s="24">
        <v>50</v>
      </c>
      <c r="AA9" s="24">
        <v>13</v>
      </c>
      <c r="AB9" s="24">
        <v>8001</v>
      </c>
      <c r="AC9" s="32" t="s">
        <v>44</v>
      </c>
      <c r="AD9" s="32" t="s">
        <v>85</v>
      </c>
      <c r="AE9" s="32" t="s">
        <v>46</v>
      </c>
      <c r="AF9" s="24">
        <v>161200</v>
      </c>
      <c r="AG9" s="24">
        <v>15765565735</v>
      </c>
      <c r="AH9" s="32" t="s">
        <v>86</v>
      </c>
    </row>
    <row r="10" ht="40.5" spans="1:34">
      <c r="A10" s="24">
        <v>5</v>
      </c>
      <c r="B10" s="25" t="s">
        <v>33</v>
      </c>
      <c r="C10" s="25" t="s">
        <v>60</v>
      </c>
      <c r="D10" s="26">
        <v>110</v>
      </c>
      <c r="E10" s="27" t="s">
        <v>87</v>
      </c>
      <c r="F10" s="27" t="s">
        <v>36</v>
      </c>
      <c r="G10" s="27" t="s">
        <v>49</v>
      </c>
      <c r="H10" s="27" t="s">
        <v>88</v>
      </c>
      <c r="I10" s="32" t="s">
        <v>39</v>
      </c>
      <c r="J10" s="24">
        <v>-6</v>
      </c>
      <c r="K10" s="24" t="s">
        <v>89</v>
      </c>
      <c r="L10" s="33">
        <v>82.6</v>
      </c>
      <c r="M10" s="33">
        <f t="shared" si="0"/>
        <v>84.04</v>
      </c>
      <c r="N10" s="34" t="str">
        <f t="shared" si="1"/>
        <v>0</v>
      </c>
      <c r="O10" s="32" t="s">
        <v>41</v>
      </c>
      <c r="P10" s="32">
        <v>7</v>
      </c>
      <c r="Q10" s="32">
        <v>1</v>
      </c>
      <c r="R10" s="24">
        <v>1</v>
      </c>
      <c r="S10" s="24">
        <v>85</v>
      </c>
      <c r="T10" s="33" t="s">
        <v>42</v>
      </c>
      <c r="U10" s="24">
        <v>85</v>
      </c>
      <c r="V10" s="32" t="s">
        <v>43</v>
      </c>
      <c r="W10" s="24">
        <v>1</v>
      </c>
      <c r="X10" s="24">
        <v>250105110</v>
      </c>
      <c r="Y10" s="24">
        <v>15774529417</v>
      </c>
      <c r="Z10" s="24">
        <v>51</v>
      </c>
      <c r="AA10" s="24">
        <v>10</v>
      </c>
      <c r="AB10" s="24">
        <v>8001</v>
      </c>
      <c r="AC10" s="32" t="s">
        <v>44</v>
      </c>
      <c r="AD10" s="32" t="s">
        <v>90</v>
      </c>
      <c r="AE10" s="32" t="s">
        <v>46</v>
      </c>
      <c r="AF10" s="24">
        <v>161500</v>
      </c>
      <c r="AG10" s="24">
        <v>18920208924</v>
      </c>
      <c r="AH10" s="32" t="s">
        <v>91</v>
      </c>
    </row>
    <row r="11" ht="33.75" spans="1:34">
      <c r="A11" s="24">
        <v>7</v>
      </c>
      <c r="B11" s="25" t="s">
        <v>33</v>
      </c>
      <c r="C11" s="25" t="s">
        <v>60</v>
      </c>
      <c r="D11" s="26">
        <v>110</v>
      </c>
      <c r="E11" s="27" t="s">
        <v>92</v>
      </c>
      <c r="F11" s="27" t="s">
        <v>36</v>
      </c>
      <c r="G11" s="27" t="s">
        <v>37</v>
      </c>
      <c r="H11" s="27" t="s">
        <v>93</v>
      </c>
      <c r="I11" s="32" t="s">
        <v>39</v>
      </c>
      <c r="J11" s="35" t="s">
        <v>94</v>
      </c>
      <c r="K11" s="24">
        <v>0</v>
      </c>
      <c r="L11" s="33" t="e">
        <v>#N/A</v>
      </c>
      <c r="M11" s="33" t="e">
        <f t="shared" si="0"/>
        <v>#N/A</v>
      </c>
      <c r="N11" s="34" t="str">
        <f t="shared" si="1"/>
        <v>0</v>
      </c>
      <c r="O11" s="32" t="s">
        <v>41</v>
      </c>
      <c r="P11" s="32">
        <v>7</v>
      </c>
      <c r="Q11" s="32">
        <v>1</v>
      </c>
      <c r="R11" s="24">
        <v>1</v>
      </c>
      <c r="S11" s="24">
        <v>84</v>
      </c>
      <c r="T11" s="33" t="s">
        <v>42</v>
      </c>
      <c r="U11" s="24">
        <v>84</v>
      </c>
      <c r="V11" s="32" t="s">
        <v>43</v>
      </c>
      <c r="W11" s="24">
        <v>3</v>
      </c>
      <c r="X11" s="24">
        <v>250106408</v>
      </c>
      <c r="Y11" s="24">
        <v>15844870246</v>
      </c>
      <c r="Z11" s="24">
        <v>64</v>
      </c>
      <c r="AA11" s="24">
        <v>8</v>
      </c>
      <c r="AB11" s="24">
        <v>8001</v>
      </c>
      <c r="AC11" s="32" t="s">
        <v>44</v>
      </c>
      <c r="AD11" s="32" t="s">
        <v>95</v>
      </c>
      <c r="AE11" s="32" t="s">
        <v>53</v>
      </c>
      <c r="AF11" s="24">
        <v>131200</v>
      </c>
      <c r="AG11" s="24">
        <v>18243861574</v>
      </c>
      <c r="AH11" s="32" t="s">
        <v>96</v>
      </c>
    </row>
    <row r="12" ht="40.5" spans="1:34">
      <c r="A12" s="24">
        <v>13</v>
      </c>
      <c r="B12" s="25" t="s">
        <v>33</v>
      </c>
      <c r="C12" s="25" t="s">
        <v>97</v>
      </c>
      <c r="D12" s="26">
        <v>111</v>
      </c>
      <c r="E12" s="27" t="s">
        <v>98</v>
      </c>
      <c r="F12" s="27" t="s">
        <v>36</v>
      </c>
      <c r="G12" s="27" t="s">
        <v>49</v>
      </c>
      <c r="H12" s="27" t="s">
        <v>99</v>
      </c>
      <c r="I12" s="32" t="s">
        <v>39</v>
      </c>
      <c r="J12" s="24">
        <v>-1</v>
      </c>
      <c r="K12" s="24" t="s">
        <v>100</v>
      </c>
      <c r="L12" s="33">
        <v>80.42</v>
      </c>
      <c r="M12" s="33">
        <f t="shared" si="0"/>
        <v>83.17</v>
      </c>
      <c r="N12" s="34" t="str">
        <f t="shared" si="1"/>
        <v>0</v>
      </c>
      <c r="O12" s="32" t="s">
        <v>41</v>
      </c>
      <c r="P12" s="32">
        <v>3</v>
      </c>
      <c r="Q12" s="32">
        <v>1</v>
      </c>
      <c r="R12" s="24">
        <v>1</v>
      </c>
      <c r="S12" s="24">
        <v>85</v>
      </c>
      <c r="T12" s="33" t="s">
        <v>42</v>
      </c>
      <c r="U12" s="24">
        <v>85</v>
      </c>
      <c r="V12" s="32" t="s">
        <v>43</v>
      </c>
      <c r="W12" s="24">
        <v>2</v>
      </c>
      <c r="X12" s="24">
        <v>250105725</v>
      </c>
      <c r="Y12" s="24">
        <v>18845783180</v>
      </c>
      <c r="Z12" s="24">
        <v>57</v>
      </c>
      <c r="AA12" s="24">
        <v>25</v>
      </c>
      <c r="AB12" s="24">
        <v>8001</v>
      </c>
      <c r="AC12" s="32" t="s">
        <v>44</v>
      </c>
      <c r="AD12" s="32" t="s">
        <v>101</v>
      </c>
      <c r="AE12" s="32" t="s">
        <v>53</v>
      </c>
      <c r="AF12" s="24">
        <v>152500</v>
      </c>
      <c r="AG12" s="24">
        <v>18846146168</v>
      </c>
      <c r="AH12" s="32" t="s">
        <v>102</v>
      </c>
    </row>
    <row r="13" ht="40.5" spans="1:34">
      <c r="A13" s="24">
        <v>11</v>
      </c>
      <c r="B13" s="25" t="s">
        <v>33</v>
      </c>
      <c r="C13" s="25" t="s">
        <v>97</v>
      </c>
      <c r="D13" s="26">
        <v>111</v>
      </c>
      <c r="E13" s="27" t="s">
        <v>103</v>
      </c>
      <c r="F13" s="27" t="s">
        <v>36</v>
      </c>
      <c r="G13" s="27" t="s">
        <v>49</v>
      </c>
      <c r="H13" s="27" t="s">
        <v>104</v>
      </c>
      <c r="I13" s="32" t="s">
        <v>39</v>
      </c>
      <c r="J13" s="24">
        <v>-2</v>
      </c>
      <c r="K13" s="24" t="s">
        <v>105</v>
      </c>
      <c r="L13" s="33">
        <v>82.92</v>
      </c>
      <c r="M13" s="33">
        <f t="shared" si="0"/>
        <v>84.17</v>
      </c>
      <c r="N13" s="34" t="str">
        <f t="shared" si="1"/>
        <v>0</v>
      </c>
      <c r="O13" s="32" t="s">
        <v>41</v>
      </c>
      <c r="P13" s="32">
        <v>3</v>
      </c>
      <c r="Q13" s="32">
        <v>1</v>
      </c>
      <c r="R13" s="24">
        <v>1</v>
      </c>
      <c r="S13" s="24">
        <v>85</v>
      </c>
      <c r="T13" s="33" t="s">
        <v>42</v>
      </c>
      <c r="U13" s="24">
        <v>85</v>
      </c>
      <c r="V13" s="32" t="s">
        <v>43</v>
      </c>
      <c r="W13" s="24">
        <v>2</v>
      </c>
      <c r="X13" s="24">
        <v>250107402</v>
      </c>
      <c r="Y13" s="24">
        <v>13144553066</v>
      </c>
      <c r="Z13" s="24">
        <v>74</v>
      </c>
      <c r="AA13" s="24">
        <v>2</v>
      </c>
      <c r="AB13" s="24">
        <v>8001</v>
      </c>
      <c r="AC13" s="32" t="s">
        <v>44</v>
      </c>
      <c r="AD13" s="32" t="s">
        <v>106</v>
      </c>
      <c r="AE13" s="32" t="s">
        <v>46</v>
      </c>
      <c r="AF13" s="24">
        <v>152000</v>
      </c>
      <c r="AG13" s="24">
        <v>13644659456</v>
      </c>
      <c r="AH13" s="32" t="s">
        <v>107</v>
      </c>
    </row>
    <row r="14" ht="40.5" spans="1:34">
      <c r="A14" s="24">
        <v>12</v>
      </c>
      <c r="B14" s="25" t="s">
        <v>33</v>
      </c>
      <c r="C14" s="25" t="s">
        <v>97</v>
      </c>
      <c r="D14" s="26">
        <v>111</v>
      </c>
      <c r="E14" s="27" t="s">
        <v>108</v>
      </c>
      <c r="F14" s="27" t="s">
        <v>36</v>
      </c>
      <c r="G14" s="27" t="s">
        <v>49</v>
      </c>
      <c r="H14" s="27" t="s">
        <v>109</v>
      </c>
      <c r="I14" s="32" t="s">
        <v>39</v>
      </c>
      <c r="J14" s="35" t="s">
        <v>94</v>
      </c>
      <c r="K14" s="24">
        <v>0</v>
      </c>
      <c r="L14" s="33" t="e">
        <v>#N/A</v>
      </c>
      <c r="M14" s="33" t="e">
        <f t="shared" si="0"/>
        <v>#N/A</v>
      </c>
      <c r="N14" s="34" t="str">
        <f t="shared" si="1"/>
        <v>0</v>
      </c>
      <c r="O14" s="32" t="s">
        <v>41</v>
      </c>
      <c r="P14" s="32">
        <v>3</v>
      </c>
      <c r="Q14" s="32">
        <v>1</v>
      </c>
      <c r="R14" s="24">
        <v>1</v>
      </c>
      <c r="S14" s="24">
        <v>86</v>
      </c>
      <c r="T14" s="33" t="s">
        <v>42</v>
      </c>
      <c r="U14" s="24">
        <v>86</v>
      </c>
      <c r="V14" s="32" t="s">
        <v>43</v>
      </c>
      <c r="W14" s="24">
        <v>1</v>
      </c>
      <c r="X14" s="24">
        <v>250105815</v>
      </c>
      <c r="Y14" s="24">
        <v>13845027176</v>
      </c>
      <c r="Z14" s="24">
        <v>58</v>
      </c>
      <c r="AA14" s="24">
        <v>15</v>
      </c>
      <c r="AB14" s="24">
        <v>8001</v>
      </c>
      <c r="AC14" s="32" t="s">
        <v>44</v>
      </c>
      <c r="AD14" s="32" t="s">
        <v>110</v>
      </c>
      <c r="AE14" s="32" t="s">
        <v>46</v>
      </c>
      <c r="AF14" s="24">
        <v>150000</v>
      </c>
      <c r="AG14" s="24">
        <v>13694552991</v>
      </c>
      <c r="AH14" s="32" t="s">
        <v>111</v>
      </c>
    </row>
    <row r="15" ht="40.5" spans="1:34">
      <c r="A15" s="24">
        <v>14</v>
      </c>
      <c r="B15" s="25" t="s">
        <v>33</v>
      </c>
      <c r="C15" s="25" t="s">
        <v>112</v>
      </c>
      <c r="D15" s="26">
        <v>112</v>
      </c>
      <c r="E15" s="27" t="s">
        <v>113</v>
      </c>
      <c r="F15" s="27" t="s">
        <v>36</v>
      </c>
      <c r="G15" s="27" t="s">
        <v>37</v>
      </c>
      <c r="H15" s="27" t="s">
        <v>114</v>
      </c>
      <c r="I15" s="32" t="s">
        <v>39</v>
      </c>
      <c r="J15" s="24">
        <v>-1</v>
      </c>
      <c r="K15" s="24" t="s">
        <v>115</v>
      </c>
      <c r="L15" s="33">
        <v>77.78</v>
      </c>
      <c r="M15" s="33">
        <f t="shared" si="0"/>
        <v>75.51</v>
      </c>
      <c r="N15" s="34" t="str">
        <f t="shared" si="1"/>
        <v>0</v>
      </c>
      <c r="O15" s="32" t="s">
        <v>41</v>
      </c>
      <c r="P15" s="32">
        <v>3</v>
      </c>
      <c r="Q15" s="32">
        <v>1</v>
      </c>
      <c r="R15" s="24">
        <v>1</v>
      </c>
      <c r="S15" s="24">
        <v>74</v>
      </c>
      <c r="T15" s="33" t="s">
        <v>42</v>
      </c>
      <c r="U15" s="24">
        <v>74</v>
      </c>
      <c r="V15" s="32" t="s">
        <v>43</v>
      </c>
      <c r="W15" s="24">
        <v>2</v>
      </c>
      <c r="X15" s="24">
        <v>250106015</v>
      </c>
      <c r="Y15" s="24">
        <v>15945446737</v>
      </c>
      <c r="Z15" s="24">
        <v>60</v>
      </c>
      <c r="AA15" s="24">
        <v>15</v>
      </c>
      <c r="AB15" s="24">
        <v>8001</v>
      </c>
      <c r="AC15" s="32" t="s">
        <v>44</v>
      </c>
      <c r="AD15" s="32" t="s">
        <v>116</v>
      </c>
      <c r="AE15" s="32" t="s">
        <v>70</v>
      </c>
      <c r="AF15" s="24">
        <v>154400</v>
      </c>
      <c r="AG15" s="24">
        <v>18345466821</v>
      </c>
      <c r="AH15" s="32" t="s">
        <v>117</v>
      </c>
    </row>
    <row r="16" ht="33.75" spans="1:34">
      <c r="A16" s="24">
        <v>15</v>
      </c>
      <c r="B16" s="25" t="s">
        <v>33</v>
      </c>
      <c r="C16" s="25" t="s">
        <v>112</v>
      </c>
      <c r="D16" s="26">
        <v>112</v>
      </c>
      <c r="E16" s="27" t="s">
        <v>118</v>
      </c>
      <c r="F16" s="27" t="s">
        <v>36</v>
      </c>
      <c r="G16" s="27" t="s">
        <v>49</v>
      </c>
      <c r="H16" s="27" t="s">
        <v>119</v>
      </c>
      <c r="I16" s="32" t="s">
        <v>39</v>
      </c>
      <c r="J16" s="24">
        <v>-2</v>
      </c>
      <c r="K16" s="24" t="s">
        <v>120</v>
      </c>
      <c r="L16" s="33">
        <v>83.62</v>
      </c>
      <c r="M16" s="33">
        <f t="shared" si="0"/>
        <v>80.85</v>
      </c>
      <c r="N16" s="34" t="str">
        <f t="shared" si="1"/>
        <v>0</v>
      </c>
      <c r="O16" s="32" t="s">
        <v>41</v>
      </c>
      <c r="P16" s="32">
        <v>3</v>
      </c>
      <c r="Q16" s="32">
        <v>1</v>
      </c>
      <c r="R16" s="24">
        <v>1</v>
      </c>
      <c r="S16" s="24">
        <v>79</v>
      </c>
      <c r="T16" s="33" t="s">
        <v>42</v>
      </c>
      <c r="U16" s="24">
        <v>79</v>
      </c>
      <c r="V16" s="32" t="s">
        <v>43</v>
      </c>
      <c r="W16" s="24">
        <v>1</v>
      </c>
      <c r="X16" s="24">
        <v>250106113</v>
      </c>
      <c r="Y16" s="24">
        <v>13029856068</v>
      </c>
      <c r="Z16" s="24">
        <v>61</v>
      </c>
      <c r="AA16" s="24">
        <v>13</v>
      </c>
      <c r="AB16" s="24">
        <v>8001</v>
      </c>
      <c r="AC16" s="32" t="s">
        <v>44</v>
      </c>
      <c r="AD16" s="32" t="s">
        <v>121</v>
      </c>
      <c r="AE16" s="32" t="s">
        <v>70</v>
      </c>
      <c r="AF16" s="24">
        <v>153033</v>
      </c>
      <c r="AG16" s="24">
        <v>18345879258</v>
      </c>
      <c r="AH16" s="32" t="s">
        <v>122</v>
      </c>
    </row>
    <row r="17" ht="40.5" spans="1:34">
      <c r="A17" s="24">
        <v>16</v>
      </c>
      <c r="B17" s="25" t="s">
        <v>33</v>
      </c>
      <c r="C17" s="25" t="s">
        <v>112</v>
      </c>
      <c r="D17" s="26">
        <v>112</v>
      </c>
      <c r="E17" s="27" t="s">
        <v>123</v>
      </c>
      <c r="F17" s="27" t="s">
        <v>36</v>
      </c>
      <c r="G17" s="27" t="s">
        <v>49</v>
      </c>
      <c r="H17" s="27" t="s">
        <v>124</v>
      </c>
      <c r="I17" s="32" t="s">
        <v>39</v>
      </c>
      <c r="J17" s="35" t="s">
        <v>94</v>
      </c>
      <c r="K17" s="24">
        <v>0</v>
      </c>
      <c r="L17" s="33" t="e">
        <v>#N/A</v>
      </c>
      <c r="M17" s="33" t="e">
        <f t="shared" si="0"/>
        <v>#N/A</v>
      </c>
      <c r="N17" s="34" t="str">
        <f t="shared" si="1"/>
        <v>0</v>
      </c>
      <c r="O17" s="32" t="s">
        <v>41</v>
      </c>
      <c r="P17" s="32">
        <v>3</v>
      </c>
      <c r="Q17" s="32">
        <v>1</v>
      </c>
      <c r="R17" s="24">
        <v>1</v>
      </c>
      <c r="S17" s="24">
        <v>69</v>
      </c>
      <c r="T17" s="33" t="s">
        <v>42</v>
      </c>
      <c r="U17" s="24">
        <v>69</v>
      </c>
      <c r="V17" s="32" t="s">
        <v>43</v>
      </c>
      <c r="W17" s="24">
        <v>3</v>
      </c>
      <c r="X17" s="24">
        <v>250107327</v>
      </c>
      <c r="Y17" s="24">
        <v>13079661661</v>
      </c>
      <c r="Z17" s="24">
        <v>73</v>
      </c>
      <c r="AA17" s="24">
        <v>27</v>
      </c>
      <c r="AB17" s="24">
        <v>8001</v>
      </c>
      <c r="AC17" s="32" t="s">
        <v>44</v>
      </c>
      <c r="AD17" s="32" t="s">
        <v>125</v>
      </c>
      <c r="AE17" s="32" t="s">
        <v>70</v>
      </c>
      <c r="AF17" s="24">
        <v>164800</v>
      </c>
      <c r="AG17" s="24">
        <v>13101607067</v>
      </c>
      <c r="AH17" s="32" t="s">
        <v>126</v>
      </c>
    </row>
    <row r="18" ht="40.5" spans="1:34">
      <c r="A18" s="24">
        <v>18</v>
      </c>
      <c r="B18" s="25" t="s">
        <v>33</v>
      </c>
      <c r="C18" s="25" t="s">
        <v>127</v>
      </c>
      <c r="D18" s="26">
        <v>113</v>
      </c>
      <c r="E18" s="27" t="s">
        <v>128</v>
      </c>
      <c r="F18" s="27" t="s">
        <v>36</v>
      </c>
      <c r="G18" s="27" t="s">
        <v>49</v>
      </c>
      <c r="H18" s="27" t="s">
        <v>129</v>
      </c>
      <c r="I18" s="32" t="s">
        <v>39</v>
      </c>
      <c r="J18" s="24">
        <v>-1</v>
      </c>
      <c r="K18" s="24" t="s">
        <v>130</v>
      </c>
      <c r="L18" s="33">
        <v>72.82</v>
      </c>
      <c r="M18" s="33">
        <f t="shared" si="0"/>
        <v>78.93</v>
      </c>
      <c r="N18" s="34" t="str">
        <f t="shared" si="1"/>
        <v>0</v>
      </c>
      <c r="O18" s="32" t="s">
        <v>41</v>
      </c>
      <c r="P18" s="32">
        <v>6</v>
      </c>
      <c r="Q18" s="32">
        <v>1</v>
      </c>
      <c r="R18" s="24">
        <v>2</v>
      </c>
      <c r="S18" s="24">
        <v>76</v>
      </c>
      <c r="T18" s="24">
        <v>7</v>
      </c>
      <c r="U18" s="24">
        <v>83</v>
      </c>
      <c r="V18" s="32" t="s">
        <v>43</v>
      </c>
      <c r="W18" s="24">
        <v>6</v>
      </c>
      <c r="X18" s="24">
        <v>250106320</v>
      </c>
      <c r="Y18" s="24">
        <v>13766644042</v>
      </c>
      <c r="Z18" s="24">
        <v>63</v>
      </c>
      <c r="AA18" s="24">
        <v>20</v>
      </c>
      <c r="AB18" s="24">
        <v>8001</v>
      </c>
      <c r="AC18" s="32" t="s">
        <v>44</v>
      </c>
      <c r="AD18" s="32" t="s">
        <v>131</v>
      </c>
      <c r="AE18" s="32" t="s">
        <v>46</v>
      </c>
      <c r="AF18" s="24">
        <v>157100</v>
      </c>
      <c r="AG18" s="24">
        <v>15146107437</v>
      </c>
      <c r="AH18" s="32" t="s">
        <v>132</v>
      </c>
    </row>
    <row r="19" ht="40.5" spans="1:34">
      <c r="A19" s="24">
        <v>20</v>
      </c>
      <c r="B19" s="25" t="s">
        <v>33</v>
      </c>
      <c r="C19" s="25" t="s">
        <v>127</v>
      </c>
      <c r="D19" s="26">
        <v>113</v>
      </c>
      <c r="E19" s="27" t="s">
        <v>133</v>
      </c>
      <c r="F19" s="27" t="s">
        <v>36</v>
      </c>
      <c r="G19" s="27" t="s">
        <v>37</v>
      </c>
      <c r="H19" s="27" t="s">
        <v>134</v>
      </c>
      <c r="I19" s="32" t="s">
        <v>39</v>
      </c>
      <c r="J19" s="24">
        <v>-2</v>
      </c>
      <c r="K19" s="24" t="s">
        <v>135</v>
      </c>
      <c r="L19" s="33">
        <v>79.1</v>
      </c>
      <c r="M19" s="33">
        <f t="shared" si="0"/>
        <v>81.44</v>
      </c>
      <c r="N19" s="34" t="str">
        <f t="shared" si="1"/>
        <v>0</v>
      </c>
      <c r="O19" s="32" t="s">
        <v>41</v>
      </c>
      <c r="P19" s="32">
        <v>6</v>
      </c>
      <c r="Q19" s="32">
        <v>1</v>
      </c>
      <c r="R19" s="24">
        <v>2</v>
      </c>
      <c r="S19" s="24">
        <v>83</v>
      </c>
      <c r="T19" s="33" t="s">
        <v>42</v>
      </c>
      <c r="U19" s="24">
        <v>83</v>
      </c>
      <c r="V19" s="32" t="s">
        <v>43</v>
      </c>
      <c r="W19" s="24">
        <v>6</v>
      </c>
      <c r="X19" s="24">
        <v>250107901</v>
      </c>
      <c r="Y19" s="24">
        <v>17645001539</v>
      </c>
      <c r="Z19" s="24">
        <v>79</v>
      </c>
      <c r="AA19" s="24">
        <v>1</v>
      </c>
      <c r="AB19" s="24">
        <v>8001</v>
      </c>
      <c r="AC19" s="32" t="s">
        <v>44</v>
      </c>
      <c r="AD19" s="32" t="s">
        <v>136</v>
      </c>
      <c r="AE19" s="32" t="s">
        <v>53</v>
      </c>
      <c r="AF19" s="24">
        <v>154109</v>
      </c>
      <c r="AG19" s="24">
        <v>13394686053</v>
      </c>
      <c r="AH19" s="32" t="s">
        <v>137</v>
      </c>
    </row>
    <row r="20" ht="40.5" spans="1:34">
      <c r="A20" s="24">
        <v>19</v>
      </c>
      <c r="B20" s="25" t="s">
        <v>33</v>
      </c>
      <c r="C20" s="25" t="s">
        <v>127</v>
      </c>
      <c r="D20" s="26">
        <v>113</v>
      </c>
      <c r="E20" s="27" t="s">
        <v>138</v>
      </c>
      <c r="F20" s="27" t="s">
        <v>36</v>
      </c>
      <c r="G20" s="27" t="s">
        <v>49</v>
      </c>
      <c r="H20" s="27" t="s">
        <v>139</v>
      </c>
      <c r="I20" s="32" t="s">
        <v>39</v>
      </c>
      <c r="J20" s="24">
        <v>-3</v>
      </c>
      <c r="K20" s="24" t="s">
        <v>140</v>
      </c>
      <c r="L20" s="33">
        <v>86.36</v>
      </c>
      <c r="M20" s="33">
        <f t="shared" si="0"/>
        <v>87.94</v>
      </c>
      <c r="N20" s="34" t="str">
        <f t="shared" si="1"/>
        <v>0</v>
      </c>
      <c r="O20" s="32" t="s">
        <v>41</v>
      </c>
      <c r="P20" s="32">
        <v>6</v>
      </c>
      <c r="Q20" s="32">
        <v>1</v>
      </c>
      <c r="R20" s="24">
        <v>2</v>
      </c>
      <c r="S20" s="24">
        <v>84</v>
      </c>
      <c r="T20" s="24">
        <v>5</v>
      </c>
      <c r="U20" s="24">
        <v>89</v>
      </c>
      <c r="V20" s="32" t="s">
        <v>43</v>
      </c>
      <c r="W20" s="24">
        <v>1</v>
      </c>
      <c r="X20" s="24">
        <v>250105422</v>
      </c>
      <c r="Y20" s="24">
        <v>13644656000</v>
      </c>
      <c r="Z20" s="24">
        <v>54</v>
      </c>
      <c r="AA20" s="24">
        <v>22</v>
      </c>
      <c r="AB20" s="24">
        <v>8001</v>
      </c>
      <c r="AC20" s="32" t="s">
        <v>44</v>
      </c>
      <c r="AD20" s="32" t="s">
        <v>141</v>
      </c>
      <c r="AE20" s="32" t="s">
        <v>46</v>
      </c>
      <c r="AF20" s="24">
        <v>152000</v>
      </c>
      <c r="AG20" s="24">
        <v>13644656000</v>
      </c>
      <c r="AH20" s="32" t="s">
        <v>142</v>
      </c>
    </row>
    <row r="21" ht="33.75" spans="1:34">
      <c r="A21" s="24">
        <v>17</v>
      </c>
      <c r="B21" s="25" t="s">
        <v>33</v>
      </c>
      <c r="C21" s="25" t="s">
        <v>127</v>
      </c>
      <c r="D21" s="26">
        <v>113</v>
      </c>
      <c r="E21" s="27" t="s">
        <v>143</v>
      </c>
      <c r="F21" s="27" t="s">
        <v>36</v>
      </c>
      <c r="G21" s="27" t="s">
        <v>49</v>
      </c>
      <c r="H21" s="27" t="s">
        <v>144</v>
      </c>
      <c r="I21" s="32" t="s">
        <v>39</v>
      </c>
      <c r="J21" s="24">
        <v>-4</v>
      </c>
      <c r="K21" s="24" t="s">
        <v>145</v>
      </c>
      <c r="L21" s="33">
        <v>78.26</v>
      </c>
      <c r="M21" s="33">
        <f t="shared" si="0"/>
        <v>81.7</v>
      </c>
      <c r="N21" s="34" t="str">
        <f t="shared" si="1"/>
        <v>0</v>
      </c>
      <c r="O21" s="32" t="s">
        <v>41</v>
      </c>
      <c r="P21" s="32">
        <v>6</v>
      </c>
      <c r="Q21" s="32">
        <v>1</v>
      </c>
      <c r="R21" s="24">
        <v>2</v>
      </c>
      <c r="S21" s="24">
        <v>84</v>
      </c>
      <c r="T21" s="33" t="s">
        <v>42</v>
      </c>
      <c r="U21" s="24">
        <v>84</v>
      </c>
      <c r="V21" s="32" t="s">
        <v>43</v>
      </c>
      <c r="W21" s="24">
        <v>4</v>
      </c>
      <c r="X21" s="24">
        <v>250106513</v>
      </c>
      <c r="Y21" s="24">
        <v>15764587113</v>
      </c>
      <c r="Z21" s="24">
        <v>65</v>
      </c>
      <c r="AA21" s="24">
        <v>13</v>
      </c>
      <c r="AB21" s="24">
        <v>8001</v>
      </c>
      <c r="AC21" s="32" t="s">
        <v>44</v>
      </c>
      <c r="AD21" s="32" t="s">
        <v>146</v>
      </c>
      <c r="AE21" s="32" t="s">
        <v>46</v>
      </c>
      <c r="AF21" s="24">
        <v>153037</v>
      </c>
      <c r="AG21" s="24">
        <v>15326501856</v>
      </c>
      <c r="AH21" s="32" t="s">
        <v>147</v>
      </c>
    </row>
    <row r="22" ht="40.5" spans="1:34">
      <c r="A22" s="24">
        <v>21</v>
      </c>
      <c r="B22" s="25" t="s">
        <v>33</v>
      </c>
      <c r="C22" s="25" t="s">
        <v>127</v>
      </c>
      <c r="D22" s="26">
        <v>113</v>
      </c>
      <c r="E22" s="27" t="s">
        <v>148</v>
      </c>
      <c r="F22" s="27" t="s">
        <v>36</v>
      </c>
      <c r="G22" s="27" t="s">
        <v>37</v>
      </c>
      <c r="H22" s="27" t="s">
        <v>149</v>
      </c>
      <c r="I22" s="32" t="s">
        <v>39</v>
      </c>
      <c r="J22" s="24">
        <v>-5</v>
      </c>
      <c r="K22" s="24" t="s">
        <v>150</v>
      </c>
      <c r="L22" s="33">
        <v>76.54</v>
      </c>
      <c r="M22" s="33">
        <f t="shared" si="0"/>
        <v>84.02</v>
      </c>
      <c r="N22" s="34" t="str">
        <f t="shared" si="1"/>
        <v>0</v>
      </c>
      <c r="O22" s="32" t="s">
        <v>41</v>
      </c>
      <c r="P22" s="32">
        <v>6</v>
      </c>
      <c r="Q22" s="32">
        <v>1</v>
      </c>
      <c r="R22" s="24">
        <v>2</v>
      </c>
      <c r="S22" s="24">
        <v>82</v>
      </c>
      <c r="T22" s="24">
        <v>7</v>
      </c>
      <c r="U22" s="24">
        <v>89</v>
      </c>
      <c r="V22" s="32" t="s">
        <v>43</v>
      </c>
      <c r="W22" s="24">
        <v>1</v>
      </c>
      <c r="X22" s="24">
        <v>250107010</v>
      </c>
      <c r="Y22" s="24">
        <v>15146107437</v>
      </c>
      <c r="Z22" s="24">
        <v>70</v>
      </c>
      <c r="AA22" s="24">
        <v>10</v>
      </c>
      <c r="AB22" s="24">
        <v>8001</v>
      </c>
      <c r="AC22" s="32" t="s">
        <v>44</v>
      </c>
      <c r="AD22" s="32" t="s">
        <v>151</v>
      </c>
      <c r="AE22" s="32" t="s">
        <v>70</v>
      </c>
      <c r="AF22" s="24">
        <v>150010</v>
      </c>
      <c r="AG22" s="24">
        <v>13766644042</v>
      </c>
      <c r="AH22" s="32" t="s">
        <v>152</v>
      </c>
    </row>
    <row r="23" ht="40.5" spans="1:34">
      <c r="A23" s="24">
        <v>22</v>
      </c>
      <c r="B23" s="25" t="s">
        <v>33</v>
      </c>
      <c r="C23" s="25" t="s">
        <v>127</v>
      </c>
      <c r="D23" s="26">
        <v>113</v>
      </c>
      <c r="E23" s="27" t="s">
        <v>153</v>
      </c>
      <c r="F23" s="27" t="s">
        <v>36</v>
      </c>
      <c r="G23" s="27" t="s">
        <v>49</v>
      </c>
      <c r="H23" s="27" t="s">
        <v>154</v>
      </c>
      <c r="I23" s="32" t="s">
        <v>39</v>
      </c>
      <c r="J23" s="35" t="s">
        <v>94</v>
      </c>
      <c r="K23" s="24">
        <v>0</v>
      </c>
      <c r="L23" s="33" t="e">
        <v>#N/A</v>
      </c>
      <c r="M23" s="33" t="e">
        <f t="shared" si="0"/>
        <v>#N/A</v>
      </c>
      <c r="N23" s="34" t="str">
        <f t="shared" si="1"/>
        <v>0</v>
      </c>
      <c r="O23" s="32" t="s">
        <v>41</v>
      </c>
      <c r="P23" s="32">
        <v>6</v>
      </c>
      <c r="Q23" s="32">
        <v>1</v>
      </c>
      <c r="R23" s="24">
        <v>2</v>
      </c>
      <c r="S23" s="24">
        <v>88</v>
      </c>
      <c r="T23" s="33" t="s">
        <v>42</v>
      </c>
      <c r="U23" s="24">
        <v>88</v>
      </c>
      <c r="V23" s="32" t="s">
        <v>43</v>
      </c>
      <c r="W23" s="24">
        <v>3</v>
      </c>
      <c r="X23" s="24">
        <v>250106515</v>
      </c>
      <c r="Y23" s="24">
        <v>18845404974</v>
      </c>
      <c r="Z23" s="24">
        <v>65</v>
      </c>
      <c r="AA23" s="24">
        <v>15</v>
      </c>
      <c r="AB23" s="24">
        <v>8001</v>
      </c>
      <c r="AC23" s="32" t="s">
        <v>44</v>
      </c>
      <c r="AD23" s="32" t="s">
        <v>155</v>
      </c>
      <c r="AE23" s="32" t="s">
        <v>46</v>
      </c>
      <c r="AF23" s="24">
        <v>154000</v>
      </c>
      <c r="AG23" s="24">
        <v>13104541262</v>
      </c>
      <c r="AH23" s="32" t="s">
        <v>156</v>
      </c>
    </row>
    <row r="24" ht="40.5" spans="1:34">
      <c r="A24" s="24">
        <v>24</v>
      </c>
      <c r="B24" s="25" t="s">
        <v>33</v>
      </c>
      <c r="C24" s="25" t="s">
        <v>157</v>
      </c>
      <c r="D24" s="26">
        <v>114</v>
      </c>
      <c r="E24" s="27" t="s">
        <v>158</v>
      </c>
      <c r="F24" s="27" t="s">
        <v>36</v>
      </c>
      <c r="G24" s="27" t="s">
        <v>37</v>
      </c>
      <c r="H24" s="27" t="s">
        <v>159</v>
      </c>
      <c r="I24" s="32" t="s">
        <v>39</v>
      </c>
      <c r="J24" s="24">
        <v>-1</v>
      </c>
      <c r="K24" s="24" t="s">
        <v>160</v>
      </c>
      <c r="L24" s="33">
        <v>73.82</v>
      </c>
      <c r="M24" s="33">
        <f t="shared" si="0"/>
        <v>77.53</v>
      </c>
      <c r="N24" s="34" t="str">
        <f t="shared" si="1"/>
        <v>0</v>
      </c>
      <c r="O24" s="32" t="s">
        <v>41</v>
      </c>
      <c r="P24" s="32">
        <v>3</v>
      </c>
      <c r="Q24" s="32">
        <v>1</v>
      </c>
      <c r="R24" s="24">
        <v>1</v>
      </c>
      <c r="S24" s="24">
        <v>80</v>
      </c>
      <c r="T24" s="33" t="s">
        <v>42</v>
      </c>
      <c r="U24" s="24">
        <v>80</v>
      </c>
      <c r="V24" s="32" t="s">
        <v>43</v>
      </c>
      <c r="W24" s="24">
        <v>3</v>
      </c>
      <c r="X24" s="24">
        <v>250107813</v>
      </c>
      <c r="Y24" s="24">
        <v>17614567789</v>
      </c>
      <c r="Z24" s="24">
        <v>78</v>
      </c>
      <c r="AA24" s="24">
        <v>13</v>
      </c>
      <c r="AB24" s="24">
        <v>8001</v>
      </c>
      <c r="AC24" s="32" t="s">
        <v>44</v>
      </c>
      <c r="AD24" s="32" t="s">
        <v>161</v>
      </c>
      <c r="AE24" s="32" t="s">
        <v>46</v>
      </c>
      <c r="AF24" s="24">
        <v>164200</v>
      </c>
      <c r="AG24" s="24">
        <v>18944565888</v>
      </c>
      <c r="AH24" s="32" t="s">
        <v>162</v>
      </c>
    </row>
    <row r="25" ht="40.5" spans="1:34">
      <c r="A25" s="24">
        <v>25</v>
      </c>
      <c r="B25" s="25" t="s">
        <v>33</v>
      </c>
      <c r="C25" s="25" t="s">
        <v>157</v>
      </c>
      <c r="D25" s="26">
        <v>114</v>
      </c>
      <c r="E25" s="27" t="s">
        <v>163</v>
      </c>
      <c r="F25" s="27" t="s">
        <v>36</v>
      </c>
      <c r="G25" s="27" t="s">
        <v>49</v>
      </c>
      <c r="H25" s="27" t="s">
        <v>164</v>
      </c>
      <c r="I25" s="32" t="s">
        <v>39</v>
      </c>
      <c r="J25" s="24">
        <v>-2</v>
      </c>
      <c r="K25" s="24" t="s">
        <v>165</v>
      </c>
      <c r="L25" s="33">
        <v>83.24</v>
      </c>
      <c r="M25" s="33">
        <f t="shared" si="0"/>
        <v>83.1</v>
      </c>
      <c r="N25" s="34" t="str">
        <f t="shared" si="1"/>
        <v>0</v>
      </c>
      <c r="O25" s="32" t="s">
        <v>41</v>
      </c>
      <c r="P25" s="32">
        <v>3</v>
      </c>
      <c r="Q25" s="32">
        <v>1</v>
      </c>
      <c r="R25" s="24">
        <v>1</v>
      </c>
      <c r="S25" s="24">
        <v>83</v>
      </c>
      <c r="T25" s="33" t="s">
        <v>42</v>
      </c>
      <c r="U25" s="24">
        <v>83</v>
      </c>
      <c r="V25" s="32" t="s">
        <v>43</v>
      </c>
      <c r="W25" s="24">
        <v>1</v>
      </c>
      <c r="X25" s="24">
        <v>250106629</v>
      </c>
      <c r="Y25" s="24">
        <v>13945400237</v>
      </c>
      <c r="Z25" s="24">
        <v>66</v>
      </c>
      <c r="AA25" s="24">
        <v>29</v>
      </c>
      <c r="AB25" s="24">
        <v>8001</v>
      </c>
      <c r="AC25" s="32" t="s">
        <v>44</v>
      </c>
      <c r="AD25" s="32" t="s">
        <v>166</v>
      </c>
      <c r="AE25" s="32" t="s">
        <v>46</v>
      </c>
      <c r="AF25" s="24">
        <v>156500</v>
      </c>
      <c r="AG25" s="24">
        <v>13644683200</v>
      </c>
      <c r="AH25" s="32" t="s">
        <v>167</v>
      </c>
    </row>
    <row r="26" ht="40.5" spans="1:34">
      <c r="A26" s="24">
        <v>23</v>
      </c>
      <c r="B26" s="25" t="s">
        <v>33</v>
      </c>
      <c r="C26" s="25" t="s">
        <v>157</v>
      </c>
      <c r="D26" s="26">
        <v>114</v>
      </c>
      <c r="E26" s="27" t="s">
        <v>168</v>
      </c>
      <c r="F26" s="27" t="s">
        <v>36</v>
      </c>
      <c r="G26" s="27" t="s">
        <v>37</v>
      </c>
      <c r="H26" s="27" t="s">
        <v>169</v>
      </c>
      <c r="I26" s="32" t="s">
        <v>39</v>
      </c>
      <c r="J26" s="24">
        <v>-3</v>
      </c>
      <c r="K26" s="24" t="s">
        <v>170</v>
      </c>
      <c r="L26" s="33">
        <v>77.84</v>
      </c>
      <c r="M26" s="33">
        <f t="shared" si="0"/>
        <v>79.74</v>
      </c>
      <c r="N26" s="34" t="str">
        <f t="shared" si="1"/>
        <v>0</v>
      </c>
      <c r="O26" s="32" t="s">
        <v>41</v>
      </c>
      <c r="P26" s="32">
        <v>3</v>
      </c>
      <c r="Q26" s="32">
        <v>1</v>
      </c>
      <c r="R26" s="24">
        <v>1</v>
      </c>
      <c r="S26" s="24">
        <v>81</v>
      </c>
      <c r="T26" s="33" t="s">
        <v>42</v>
      </c>
      <c r="U26" s="24">
        <v>81</v>
      </c>
      <c r="V26" s="32" t="s">
        <v>43</v>
      </c>
      <c r="W26" s="24">
        <v>2</v>
      </c>
      <c r="X26" s="24">
        <v>250106106</v>
      </c>
      <c r="Y26" s="24">
        <v>18940024149</v>
      </c>
      <c r="Z26" s="24">
        <v>61</v>
      </c>
      <c r="AA26" s="24">
        <v>6</v>
      </c>
      <c r="AB26" s="24">
        <v>8001</v>
      </c>
      <c r="AC26" s="32" t="s">
        <v>171</v>
      </c>
      <c r="AD26" s="32" t="s">
        <v>172</v>
      </c>
      <c r="AE26" s="32" t="s">
        <v>46</v>
      </c>
      <c r="AF26" s="24">
        <v>117000</v>
      </c>
      <c r="AG26" s="24">
        <v>15174139978</v>
      </c>
      <c r="AH26" s="32" t="s">
        <v>173</v>
      </c>
    </row>
    <row r="27" ht="40.5" spans="1:34">
      <c r="A27" s="24">
        <v>1</v>
      </c>
      <c r="B27" s="25" t="s">
        <v>33</v>
      </c>
      <c r="C27" s="25" t="s">
        <v>174</v>
      </c>
      <c r="D27" s="26">
        <v>115</v>
      </c>
      <c r="E27" s="27" t="s">
        <v>175</v>
      </c>
      <c r="F27" s="27" t="s">
        <v>176</v>
      </c>
      <c r="G27" s="27" t="s">
        <v>37</v>
      </c>
      <c r="H27" s="27" t="s">
        <v>177</v>
      </c>
      <c r="I27" s="32" t="s">
        <v>178</v>
      </c>
      <c r="J27" s="24">
        <v>-1</v>
      </c>
      <c r="K27" s="24" t="s">
        <v>179</v>
      </c>
      <c r="L27" s="33">
        <v>77.78</v>
      </c>
      <c r="M27" s="33">
        <f t="shared" si="0"/>
        <v>80.31</v>
      </c>
      <c r="N27" s="34" t="str">
        <f t="shared" si="1"/>
        <v>0</v>
      </c>
      <c r="O27" s="32" t="s">
        <v>41</v>
      </c>
      <c r="P27" s="32">
        <v>3</v>
      </c>
      <c r="Q27" s="32">
        <v>2</v>
      </c>
      <c r="R27" s="24">
        <v>1</v>
      </c>
      <c r="S27" s="24">
        <v>82</v>
      </c>
      <c r="T27" s="33" t="s">
        <v>42</v>
      </c>
      <c r="U27" s="24">
        <v>82</v>
      </c>
      <c r="V27" s="32" t="s">
        <v>43</v>
      </c>
      <c r="W27" s="24">
        <v>3</v>
      </c>
      <c r="X27" s="24">
        <v>250105905</v>
      </c>
      <c r="Y27" s="24">
        <v>15567490559</v>
      </c>
      <c r="Z27" s="24">
        <v>59</v>
      </c>
      <c r="AA27" s="24">
        <v>5</v>
      </c>
      <c r="AB27" s="24">
        <v>8001</v>
      </c>
      <c r="AC27" s="32" t="s">
        <v>44</v>
      </c>
      <c r="AD27" s="32" t="s">
        <v>180</v>
      </c>
      <c r="AE27" s="32" t="s">
        <v>46</v>
      </c>
      <c r="AF27" s="24">
        <v>132500</v>
      </c>
      <c r="AG27" s="24">
        <v>18545992000</v>
      </c>
      <c r="AH27" s="32" t="s">
        <v>181</v>
      </c>
    </row>
    <row r="28" ht="40.5" spans="1:34">
      <c r="A28" s="24">
        <v>2</v>
      </c>
      <c r="B28" s="25" t="s">
        <v>33</v>
      </c>
      <c r="C28" s="25" t="s">
        <v>174</v>
      </c>
      <c r="D28" s="26">
        <v>115</v>
      </c>
      <c r="E28" s="27" t="s">
        <v>182</v>
      </c>
      <c r="F28" s="27" t="s">
        <v>176</v>
      </c>
      <c r="G28" s="27" t="s">
        <v>37</v>
      </c>
      <c r="H28" s="27" t="s">
        <v>183</v>
      </c>
      <c r="I28" s="32" t="s">
        <v>178</v>
      </c>
      <c r="J28" s="24">
        <v>-2</v>
      </c>
      <c r="K28" s="24" t="s">
        <v>184</v>
      </c>
      <c r="L28" s="33">
        <v>85.3</v>
      </c>
      <c r="M28" s="33">
        <f t="shared" si="0"/>
        <v>85.72</v>
      </c>
      <c r="N28" s="34" t="str">
        <f t="shared" si="1"/>
        <v>0</v>
      </c>
      <c r="O28" s="32" t="s">
        <v>41</v>
      </c>
      <c r="P28" s="32">
        <v>3</v>
      </c>
      <c r="Q28" s="32">
        <v>2</v>
      </c>
      <c r="R28" s="24">
        <v>1</v>
      </c>
      <c r="S28" s="24">
        <v>86</v>
      </c>
      <c r="T28" s="33" t="s">
        <v>42</v>
      </c>
      <c r="U28" s="24">
        <v>86</v>
      </c>
      <c r="V28" s="32" t="s">
        <v>43</v>
      </c>
      <c r="W28" s="24">
        <v>2</v>
      </c>
      <c r="X28" s="24">
        <v>250105222</v>
      </c>
      <c r="Y28" s="24">
        <v>18445561700</v>
      </c>
      <c r="Z28" s="24">
        <v>52</v>
      </c>
      <c r="AA28" s="24">
        <v>22</v>
      </c>
      <c r="AB28" s="24">
        <v>8001</v>
      </c>
      <c r="AC28" s="32" t="s">
        <v>44</v>
      </c>
      <c r="AD28" s="32" t="s">
        <v>185</v>
      </c>
      <c r="AE28" s="32" t="s">
        <v>46</v>
      </c>
      <c r="AF28" s="24">
        <v>151600</v>
      </c>
      <c r="AG28" s="24">
        <v>15045538858</v>
      </c>
      <c r="AH28" s="32" t="s">
        <v>186</v>
      </c>
    </row>
    <row r="29" ht="40.5" spans="1:34">
      <c r="A29" s="24">
        <v>3</v>
      </c>
      <c r="B29" s="25" t="s">
        <v>33</v>
      </c>
      <c r="C29" s="25" t="s">
        <v>174</v>
      </c>
      <c r="D29" s="26">
        <v>115</v>
      </c>
      <c r="E29" s="27" t="s">
        <v>187</v>
      </c>
      <c r="F29" s="27" t="s">
        <v>176</v>
      </c>
      <c r="G29" s="27" t="s">
        <v>37</v>
      </c>
      <c r="H29" s="27" t="s">
        <v>188</v>
      </c>
      <c r="I29" s="32" t="s">
        <v>178</v>
      </c>
      <c r="J29" s="24">
        <v>-3</v>
      </c>
      <c r="K29" s="24" t="s">
        <v>189</v>
      </c>
      <c r="L29" s="33">
        <v>82.32</v>
      </c>
      <c r="M29" s="33">
        <f t="shared" si="0"/>
        <v>85.73</v>
      </c>
      <c r="N29" s="34" t="str">
        <f t="shared" si="1"/>
        <v>0</v>
      </c>
      <c r="O29" s="32" t="s">
        <v>41</v>
      </c>
      <c r="P29" s="32">
        <v>3</v>
      </c>
      <c r="Q29" s="32">
        <v>2</v>
      </c>
      <c r="R29" s="24">
        <v>1</v>
      </c>
      <c r="S29" s="24">
        <v>88</v>
      </c>
      <c r="T29" s="33" t="s">
        <v>42</v>
      </c>
      <c r="U29" s="24">
        <v>88</v>
      </c>
      <c r="V29" s="32" t="s">
        <v>43</v>
      </c>
      <c r="W29" s="24">
        <v>1</v>
      </c>
      <c r="X29" s="24">
        <v>250105805</v>
      </c>
      <c r="Y29" s="24">
        <v>18246169264</v>
      </c>
      <c r="Z29" s="24">
        <v>58</v>
      </c>
      <c r="AA29" s="24">
        <v>5</v>
      </c>
      <c r="AB29" s="24">
        <v>8001</v>
      </c>
      <c r="AC29" s="32" t="s">
        <v>44</v>
      </c>
      <c r="AD29" s="32" t="s">
        <v>190</v>
      </c>
      <c r="AE29" s="32" t="s">
        <v>53</v>
      </c>
      <c r="AF29" s="24">
        <v>150211</v>
      </c>
      <c r="AG29" s="24">
        <v>18686785937</v>
      </c>
      <c r="AH29" s="32" t="s">
        <v>191</v>
      </c>
    </row>
    <row r="30" ht="40.5" spans="1:34">
      <c r="A30" s="24">
        <v>6</v>
      </c>
      <c r="B30" s="25" t="s">
        <v>33</v>
      </c>
      <c r="C30" s="25" t="s">
        <v>192</v>
      </c>
      <c r="D30" s="26">
        <v>116</v>
      </c>
      <c r="E30" s="27" t="s">
        <v>193</v>
      </c>
      <c r="F30" s="27" t="s">
        <v>176</v>
      </c>
      <c r="G30" s="27" t="s">
        <v>49</v>
      </c>
      <c r="H30" s="27" t="s">
        <v>194</v>
      </c>
      <c r="I30" s="32" t="s">
        <v>178</v>
      </c>
      <c r="J30" s="24">
        <v>-1</v>
      </c>
      <c r="K30" s="24" t="s">
        <v>195</v>
      </c>
      <c r="L30" s="33">
        <v>76.24</v>
      </c>
      <c r="M30" s="33">
        <f t="shared" si="0"/>
        <v>55.7</v>
      </c>
      <c r="N30" s="34" t="str">
        <f t="shared" si="1"/>
        <v>0</v>
      </c>
      <c r="O30" s="32" t="s">
        <v>41</v>
      </c>
      <c r="P30" s="32">
        <v>6</v>
      </c>
      <c r="Q30" s="32">
        <v>2</v>
      </c>
      <c r="R30" s="24">
        <v>2</v>
      </c>
      <c r="S30" s="24">
        <v>42</v>
      </c>
      <c r="T30" s="33" t="s">
        <v>42</v>
      </c>
      <c r="U30" s="24">
        <v>42</v>
      </c>
      <c r="V30" s="32" t="s">
        <v>43</v>
      </c>
      <c r="W30" s="24">
        <v>6</v>
      </c>
      <c r="X30" s="24">
        <v>250107602</v>
      </c>
      <c r="Y30" s="24">
        <v>15046502115</v>
      </c>
      <c r="Z30" s="24">
        <v>76</v>
      </c>
      <c r="AA30" s="24">
        <v>2</v>
      </c>
      <c r="AB30" s="24">
        <v>8001</v>
      </c>
      <c r="AC30" s="32" t="s">
        <v>44</v>
      </c>
      <c r="AD30" s="32" t="s">
        <v>196</v>
      </c>
      <c r="AE30" s="32" t="s">
        <v>46</v>
      </c>
      <c r="AF30" s="24">
        <v>152234</v>
      </c>
      <c r="AG30" s="24">
        <v>15184529206</v>
      </c>
      <c r="AH30" s="32" t="s">
        <v>197</v>
      </c>
    </row>
    <row r="31" ht="40.5" spans="1:34">
      <c r="A31" s="24">
        <v>4</v>
      </c>
      <c r="B31" s="25" t="s">
        <v>33</v>
      </c>
      <c r="C31" s="25" t="s">
        <v>192</v>
      </c>
      <c r="D31" s="26">
        <v>116</v>
      </c>
      <c r="E31" s="28" t="s">
        <v>198</v>
      </c>
      <c r="F31" s="27" t="s">
        <v>176</v>
      </c>
      <c r="G31" s="27" t="s">
        <v>49</v>
      </c>
      <c r="H31" s="27" t="s">
        <v>199</v>
      </c>
      <c r="I31" s="32" t="s">
        <v>178</v>
      </c>
      <c r="J31" s="24">
        <v>-2</v>
      </c>
      <c r="K31" s="24" t="s">
        <v>200</v>
      </c>
      <c r="L31" s="33">
        <v>83</v>
      </c>
      <c r="M31" s="33">
        <f t="shared" si="0"/>
        <v>81.2</v>
      </c>
      <c r="N31" s="34" t="str">
        <f t="shared" si="1"/>
        <v>0</v>
      </c>
      <c r="O31" s="32" t="s">
        <v>41</v>
      </c>
      <c r="P31" s="32">
        <v>6</v>
      </c>
      <c r="Q31" s="32">
        <v>2</v>
      </c>
      <c r="R31" s="24">
        <v>2</v>
      </c>
      <c r="S31" s="24">
        <v>80</v>
      </c>
      <c r="T31" s="33" t="s">
        <v>42</v>
      </c>
      <c r="U31" s="24">
        <v>80</v>
      </c>
      <c r="V31" s="32" t="s">
        <v>43</v>
      </c>
      <c r="W31" s="24">
        <v>1</v>
      </c>
      <c r="X31" s="24">
        <v>250106202</v>
      </c>
      <c r="Y31" s="24">
        <v>13633613377</v>
      </c>
      <c r="Z31" s="24">
        <v>62</v>
      </c>
      <c r="AA31" s="24">
        <v>2</v>
      </c>
      <c r="AB31" s="24">
        <v>8001</v>
      </c>
      <c r="AC31" s="32" t="s">
        <v>44</v>
      </c>
      <c r="AD31" s="32" t="s">
        <v>201</v>
      </c>
      <c r="AE31" s="32" t="s">
        <v>53</v>
      </c>
      <c r="AF31" s="24">
        <v>150000</v>
      </c>
      <c r="AG31" s="24">
        <v>18204514325</v>
      </c>
      <c r="AH31" s="32" t="s">
        <v>202</v>
      </c>
    </row>
    <row r="32" ht="33.75" spans="1:34">
      <c r="A32" s="24">
        <v>5</v>
      </c>
      <c r="B32" s="25" t="s">
        <v>33</v>
      </c>
      <c r="C32" s="25" t="s">
        <v>192</v>
      </c>
      <c r="D32" s="26">
        <v>116</v>
      </c>
      <c r="E32" s="27" t="s">
        <v>203</v>
      </c>
      <c r="F32" s="27" t="s">
        <v>176</v>
      </c>
      <c r="G32" s="27" t="s">
        <v>49</v>
      </c>
      <c r="H32" s="27" t="s">
        <v>204</v>
      </c>
      <c r="I32" s="32" t="s">
        <v>178</v>
      </c>
      <c r="J32" s="24">
        <v>-3</v>
      </c>
      <c r="K32" s="24" t="s">
        <v>205</v>
      </c>
      <c r="L32" s="33">
        <v>78.82</v>
      </c>
      <c r="M32" s="33">
        <f t="shared" si="0"/>
        <v>74.13</v>
      </c>
      <c r="N32" s="34" t="str">
        <f t="shared" si="1"/>
        <v>0</v>
      </c>
      <c r="O32" s="32" t="s">
        <v>41</v>
      </c>
      <c r="P32" s="32">
        <v>6</v>
      </c>
      <c r="Q32" s="32">
        <v>2</v>
      </c>
      <c r="R32" s="24">
        <v>2</v>
      </c>
      <c r="S32" s="24">
        <v>71</v>
      </c>
      <c r="T32" s="33" t="s">
        <v>42</v>
      </c>
      <c r="U32" s="24">
        <v>71</v>
      </c>
      <c r="V32" s="32" t="s">
        <v>43</v>
      </c>
      <c r="W32" s="24">
        <v>3</v>
      </c>
      <c r="X32" s="24">
        <v>250106801</v>
      </c>
      <c r="Y32" s="24">
        <v>15245944051</v>
      </c>
      <c r="Z32" s="24">
        <v>68</v>
      </c>
      <c r="AA32" s="24">
        <v>1</v>
      </c>
      <c r="AB32" s="24">
        <v>8001</v>
      </c>
      <c r="AC32" s="32" t="s">
        <v>44</v>
      </c>
      <c r="AD32" s="32" t="s">
        <v>206</v>
      </c>
      <c r="AE32" s="32" t="s">
        <v>46</v>
      </c>
      <c r="AF32" s="24">
        <v>163111</v>
      </c>
      <c r="AG32" s="24">
        <v>13351848821</v>
      </c>
      <c r="AH32" s="32" t="s">
        <v>207</v>
      </c>
    </row>
    <row r="33" ht="33.75" spans="1:34">
      <c r="A33" s="24">
        <v>7</v>
      </c>
      <c r="B33" s="25" t="s">
        <v>33</v>
      </c>
      <c r="C33" s="25" t="s">
        <v>192</v>
      </c>
      <c r="D33" s="26">
        <v>116</v>
      </c>
      <c r="E33" s="27" t="s">
        <v>208</v>
      </c>
      <c r="F33" s="27" t="s">
        <v>176</v>
      </c>
      <c r="G33" s="27" t="s">
        <v>49</v>
      </c>
      <c r="H33" s="27" t="s">
        <v>209</v>
      </c>
      <c r="I33" s="32" t="s">
        <v>178</v>
      </c>
      <c r="J33" s="24">
        <v>-4</v>
      </c>
      <c r="K33" s="24" t="s">
        <v>210</v>
      </c>
      <c r="L33" s="33">
        <v>78.88</v>
      </c>
      <c r="M33" s="33">
        <f t="shared" si="0"/>
        <v>74.75</v>
      </c>
      <c r="N33" s="34" t="str">
        <f t="shared" si="1"/>
        <v>0</v>
      </c>
      <c r="O33" s="32" t="s">
        <v>41</v>
      </c>
      <c r="P33" s="32">
        <v>6</v>
      </c>
      <c r="Q33" s="32">
        <v>2</v>
      </c>
      <c r="R33" s="24">
        <v>2</v>
      </c>
      <c r="S33" s="24">
        <v>72</v>
      </c>
      <c r="T33" s="33" t="s">
        <v>42</v>
      </c>
      <c r="U33" s="24">
        <v>72</v>
      </c>
      <c r="V33" s="32" t="s">
        <v>43</v>
      </c>
      <c r="W33" s="24">
        <v>2</v>
      </c>
      <c r="X33" s="24">
        <v>250105613</v>
      </c>
      <c r="Y33" s="24">
        <v>15214646000</v>
      </c>
      <c r="Z33" s="24">
        <v>56</v>
      </c>
      <c r="AA33" s="24">
        <v>13</v>
      </c>
      <c r="AB33" s="24">
        <v>8001</v>
      </c>
      <c r="AC33" s="32" t="s">
        <v>44</v>
      </c>
      <c r="AD33" s="32" t="s">
        <v>211</v>
      </c>
      <c r="AE33" s="32" t="s">
        <v>46</v>
      </c>
      <c r="AF33" s="24">
        <v>154500</v>
      </c>
      <c r="AG33" s="24">
        <v>13091852345</v>
      </c>
      <c r="AH33" s="32" t="s">
        <v>212</v>
      </c>
    </row>
    <row r="34" ht="33.75" spans="1:34">
      <c r="A34" s="24">
        <v>9</v>
      </c>
      <c r="B34" s="25" t="s">
        <v>33</v>
      </c>
      <c r="C34" s="25" t="s">
        <v>192</v>
      </c>
      <c r="D34" s="26">
        <v>116</v>
      </c>
      <c r="E34" s="27" t="s">
        <v>213</v>
      </c>
      <c r="F34" s="27" t="s">
        <v>176</v>
      </c>
      <c r="G34" s="27" t="s">
        <v>37</v>
      </c>
      <c r="H34" s="27" t="s">
        <v>214</v>
      </c>
      <c r="I34" s="32" t="s">
        <v>178</v>
      </c>
      <c r="J34" s="24">
        <v>-5</v>
      </c>
      <c r="K34" s="24" t="s">
        <v>215</v>
      </c>
      <c r="L34" s="33">
        <v>72.74</v>
      </c>
      <c r="M34" s="33">
        <f t="shared" si="0"/>
        <v>69.9</v>
      </c>
      <c r="N34" s="34" t="str">
        <f t="shared" si="1"/>
        <v>0</v>
      </c>
      <c r="O34" s="32" t="s">
        <v>41</v>
      </c>
      <c r="P34" s="32">
        <v>6</v>
      </c>
      <c r="Q34" s="32">
        <v>2</v>
      </c>
      <c r="R34" s="24">
        <v>2</v>
      </c>
      <c r="S34" s="24">
        <v>68</v>
      </c>
      <c r="T34" s="33" t="s">
        <v>42</v>
      </c>
      <c r="U34" s="24">
        <v>68</v>
      </c>
      <c r="V34" s="32" t="s">
        <v>43</v>
      </c>
      <c r="W34" s="24">
        <v>4</v>
      </c>
      <c r="X34" s="24">
        <v>250106424</v>
      </c>
      <c r="Y34" s="24">
        <v>18846044863</v>
      </c>
      <c r="Z34" s="24">
        <v>64</v>
      </c>
      <c r="AA34" s="24">
        <v>24</v>
      </c>
      <c r="AB34" s="24">
        <v>8001</v>
      </c>
      <c r="AC34" s="32" t="s">
        <v>44</v>
      </c>
      <c r="AD34" s="32" t="s">
        <v>216</v>
      </c>
      <c r="AE34" s="32" t="s">
        <v>46</v>
      </c>
      <c r="AF34" s="24">
        <v>150040</v>
      </c>
      <c r="AG34" s="24">
        <v>15636341181</v>
      </c>
      <c r="AH34" s="32" t="s">
        <v>217</v>
      </c>
    </row>
    <row r="35" ht="33.75" spans="1:34">
      <c r="A35" s="24">
        <v>8</v>
      </c>
      <c r="B35" s="25" t="s">
        <v>33</v>
      </c>
      <c r="C35" s="25" t="s">
        <v>192</v>
      </c>
      <c r="D35" s="26">
        <v>116</v>
      </c>
      <c r="E35" s="27" t="s">
        <v>218</v>
      </c>
      <c r="F35" s="27" t="s">
        <v>176</v>
      </c>
      <c r="G35" s="27" t="s">
        <v>49</v>
      </c>
      <c r="H35" s="27" t="s">
        <v>219</v>
      </c>
      <c r="I35" s="32" t="s">
        <v>178</v>
      </c>
      <c r="J35" s="35" t="s">
        <v>94</v>
      </c>
      <c r="K35" s="24">
        <v>0</v>
      </c>
      <c r="L35" s="33" t="e">
        <v>#N/A</v>
      </c>
      <c r="M35" s="33" t="e">
        <f t="shared" si="0"/>
        <v>#N/A</v>
      </c>
      <c r="N35" s="34" t="str">
        <f t="shared" si="1"/>
        <v>0</v>
      </c>
      <c r="O35" s="32" t="s">
        <v>41</v>
      </c>
      <c r="P35" s="32">
        <v>6</v>
      </c>
      <c r="Q35" s="32">
        <v>2</v>
      </c>
      <c r="R35" s="24">
        <v>2</v>
      </c>
      <c r="S35" s="24">
        <v>64</v>
      </c>
      <c r="T35" s="33" t="s">
        <v>42</v>
      </c>
      <c r="U35" s="24">
        <v>64</v>
      </c>
      <c r="V35" s="32" t="s">
        <v>43</v>
      </c>
      <c r="W35" s="24">
        <v>5</v>
      </c>
      <c r="X35" s="24">
        <v>250105504</v>
      </c>
      <c r="Y35" s="24">
        <v>18645891611</v>
      </c>
      <c r="Z35" s="24">
        <v>55</v>
      </c>
      <c r="AA35" s="24">
        <v>4</v>
      </c>
      <c r="AB35" s="24">
        <v>8001</v>
      </c>
      <c r="AC35" s="32" t="s">
        <v>44</v>
      </c>
      <c r="AD35" s="32" t="s">
        <v>220</v>
      </c>
      <c r="AE35" s="32" t="s">
        <v>70</v>
      </c>
      <c r="AF35" s="24">
        <v>153037</v>
      </c>
      <c r="AG35" s="24">
        <v>15561917772</v>
      </c>
      <c r="AH35" s="32" t="s">
        <v>221</v>
      </c>
    </row>
    <row r="36" ht="40.5" spans="1:34">
      <c r="A36" s="24">
        <v>11</v>
      </c>
      <c r="B36" s="25" t="s">
        <v>33</v>
      </c>
      <c r="C36" s="25" t="s">
        <v>222</v>
      </c>
      <c r="D36" s="26">
        <v>117</v>
      </c>
      <c r="E36" s="27" t="s">
        <v>223</v>
      </c>
      <c r="F36" s="27" t="s">
        <v>176</v>
      </c>
      <c r="G36" s="27" t="s">
        <v>49</v>
      </c>
      <c r="H36" s="27" t="s">
        <v>224</v>
      </c>
      <c r="I36" s="32" t="s">
        <v>178</v>
      </c>
      <c r="J36" s="24">
        <v>-1</v>
      </c>
      <c r="K36" s="24" t="s">
        <v>225</v>
      </c>
      <c r="L36" s="33">
        <v>79.82</v>
      </c>
      <c r="M36" s="33">
        <f t="shared" si="0"/>
        <v>82.93</v>
      </c>
      <c r="N36" s="34" t="str">
        <f t="shared" si="1"/>
        <v>0</v>
      </c>
      <c r="O36" s="32" t="s">
        <v>41</v>
      </c>
      <c r="P36" s="32">
        <v>3</v>
      </c>
      <c r="Q36" s="32">
        <v>2</v>
      </c>
      <c r="R36" s="24">
        <v>1</v>
      </c>
      <c r="S36" s="24">
        <v>85</v>
      </c>
      <c r="T36" s="33" t="s">
        <v>42</v>
      </c>
      <c r="U36" s="24">
        <v>85</v>
      </c>
      <c r="V36" s="32" t="s">
        <v>43</v>
      </c>
      <c r="W36" s="24">
        <v>1</v>
      </c>
      <c r="X36" s="24">
        <v>250105416</v>
      </c>
      <c r="Y36" s="24">
        <v>18724429062</v>
      </c>
      <c r="Z36" s="24">
        <v>54</v>
      </c>
      <c r="AA36" s="24">
        <v>16</v>
      </c>
      <c r="AB36" s="24">
        <v>8001</v>
      </c>
      <c r="AC36" s="32" t="s">
        <v>44</v>
      </c>
      <c r="AD36" s="32" t="s">
        <v>226</v>
      </c>
      <c r="AE36" s="32" t="s">
        <v>53</v>
      </c>
      <c r="AF36" s="24">
        <v>151600</v>
      </c>
      <c r="AG36" s="24">
        <v>13654507441</v>
      </c>
      <c r="AH36" s="32" t="s">
        <v>227</v>
      </c>
    </row>
    <row r="37" ht="40.5" spans="1:34">
      <c r="A37" s="24">
        <v>12</v>
      </c>
      <c r="B37" s="25" t="s">
        <v>33</v>
      </c>
      <c r="C37" s="25" t="s">
        <v>222</v>
      </c>
      <c r="D37" s="26">
        <v>117</v>
      </c>
      <c r="E37" s="27" t="s">
        <v>228</v>
      </c>
      <c r="F37" s="27" t="s">
        <v>176</v>
      </c>
      <c r="G37" s="27" t="s">
        <v>37</v>
      </c>
      <c r="H37" s="27" t="s">
        <v>229</v>
      </c>
      <c r="I37" s="32" t="s">
        <v>178</v>
      </c>
      <c r="J37" s="24">
        <v>-2</v>
      </c>
      <c r="K37" s="24" t="s">
        <v>230</v>
      </c>
      <c r="L37" s="33">
        <v>81.26</v>
      </c>
      <c r="M37" s="33">
        <f t="shared" si="0"/>
        <v>82.9</v>
      </c>
      <c r="N37" s="34" t="str">
        <f t="shared" si="1"/>
        <v>0</v>
      </c>
      <c r="O37" s="32" t="s">
        <v>41</v>
      </c>
      <c r="P37" s="32">
        <v>3</v>
      </c>
      <c r="Q37" s="32">
        <v>2</v>
      </c>
      <c r="R37" s="24">
        <v>1</v>
      </c>
      <c r="S37" s="24">
        <v>84</v>
      </c>
      <c r="T37" s="33" t="s">
        <v>42</v>
      </c>
      <c r="U37" s="24">
        <v>84</v>
      </c>
      <c r="V37" s="32" t="s">
        <v>43</v>
      </c>
      <c r="W37" s="24">
        <v>3</v>
      </c>
      <c r="X37" s="24">
        <v>250106914</v>
      </c>
      <c r="Y37" s="24">
        <v>18945007627</v>
      </c>
      <c r="Z37" s="24">
        <v>69</v>
      </c>
      <c r="AA37" s="24">
        <v>14</v>
      </c>
      <c r="AB37" s="24">
        <v>8001</v>
      </c>
      <c r="AC37" s="32" t="s">
        <v>44</v>
      </c>
      <c r="AD37" s="32" t="s">
        <v>231</v>
      </c>
      <c r="AE37" s="32" t="s">
        <v>46</v>
      </c>
      <c r="AF37" s="24">
        <v>150000</v>
      </c>
      <c r="AG37" s="24">
        <v>15149554747</v>
      </c>
      <c r="AH37" s="32" t="s">
        <v>232</v>
      </c>
    </row>
    <row r="38" ht="33.75" spans="1:34">
      <c r="A38" s="24">
        <v>10</v>
      </c>
      <c r="B38" s="25" t="s">
        <v>33</v>
      </c>
      <c r="C38" s="25" t="s">
        <v>222</v>
      </c>
      <c r="D38" s="26">
        <v>117</v>
      </c>
      <c r="E38" s="27" t="s">
        <v>233</v>
      </c>
      <c r="F38" s="27" t="s">
        <v>176</v>
      </c>
      <c r="G38" s="27" t="s">
        <v>37</v>
      </c>
      <c r="H38" s="27" t="s">
        <v>234</v>
      </c>
      <c r="I38" s="32" t="s">
        <v>178</v>
      </c>
      <c r="J38" s="24">
        <v>-3</v>
      </c>
      <c r="K38" s="24" t="s">
        <v>235</v>
      </c>
      <c r="L38" s="33">
        <v>81.84</v>
      </c>
      <c r="M38" s="33">
        <f t="shared" si="0"/>
        <v>83.74</v>
      </c>
      <c r="N38" s="34" t="str">
        <f t="shared" si="1"/>
        <v>0</v>
      </c>
      <c r="O38" s="32" t="s">
        <v>41</v>
      </c>
      <c r="P38" s="32">
        <v>3</v>
      </c>
      <c r="Q38" s="32">
        <v>2</v>
      </c>
      <c r="R38" s="24">
        <v>1</v>
      </c>
      <c r="S38" s="24">
        <v>85</v>
      </c>
      <c r="T38" s="33" t="s">
        <v>42</v>
      </c>
      <c r="U38" s="24">
        <v>85</v>
      </c>
      <c r="V38" s="32" t="s">
        <v>43</v>
      </c>
      <c r="W38" s="24">
        <v>1</v>
      </c>
      <c r="X38" s="24">
        <v>250107529</v>
      </c>
      <c r="Y38" s="24">
        <v>18724554631</v>
      </c>
      <c r="Z38" s="24">
        <v>75</v>
      </c>
      <c r="AA38" s="24">
        <v>29</v>
      </c>
      <c r="AB38" s="24">
        <v>8001</v>
      </c>
      <c r="AC38" s="32" t="s">
        <v>44</v>
      </c>
      <c r="AD38" s="32" t="s">
        <v>236</v>
      </c>
      <c r="AE38" s="32" t="s">
        <v>53</v>
      </c>
      <c r="AF38" s="24">
        <v>161610</v>
      </c>
      <c r="AG38" s="24">
        <v>15046248762</v>
      </c>
      <c r="AH38" s="32" t="s">
        <v>237</v>
      </c>
    </row>
    <row r="39" ht="33.75" spans="1:34">
      <c r="A39" s="24">
        <v>13</v>
      </c>
      <c r="B39" s="25" t="s">
        <v>33</v>
      </c>
      <c r="C39" s="25" t="s">
        <v>238</v>
      </c>
      <c r="D39" s="26">
        <v>118</v>
      </c>
      <c r="E39" s="27" t="s">
        <v>239</v>
      </c>
      <c r="F39" s="27" t="s">
        <v>176</v>
      </c>
      <c r="G39" s="27" t="s">
        <v>37</v>
      </c>
      <c r="H39" s="27" t="s">
        <v>240</v>
      </c>
      <c r="I39" s="32" t="s">
        <v>178</v>
      </c>
      <c r="J39" s="24">
        <v>-1</v>
      </c>
      <c r="K39" s="24" t="s">
        <v>241</v>
      </c>
      <c r="L39" s="33">
        <v>83.28</v>
      </c>
      <c r="M39" s="33">
        <f t="shared" si="0"/>
        <v>84.91</v>
      </c>
      <c r="N39" s="34" t="str">
        <f t="shared" si="1"/>
        <v>0</v>
      </c>
      <c r="O39" s="32" t="s">
        <v>41</v>
      </c>
      <c r="P39" s="32">
        <v>3</v>
      </c>
      <c r="Q39" s="32">
        <v>2</v>
      </c>
      <c r="R39" s="24">
        <v>1</v>
      </c>
      <c r="S39" s="24">
        <v>86</v>
      </c>
      <c r="T39" s="33" t="s">
        <v>42</v>
      </c>
      <c r="U39" s="24">
        <v>86</v>
      </c>
      <c r="V39" s="32" t="s">
        <v>43</v>
      </c>
      <c r="W39" s="24">
        <v>2</v>
      </c>
      <c r="X39" s="24">
        <v>250105025</v>
      </c>
      <c r="Y39" s="24">
        <v>18249089342</v>
      </c>
      <c r="Z39" s="24">
        <v>50</v>
      </c>
      <c r="AA39" s="24">
        <v>25</v>
      </c>
      <c r="AB39" s="24">
        <v>8001</v>
      </c>
      <c r="AC39" s="32" t="s">
        <v>44</v>
      </c>
      <c r="AD39" s="32" t="s">
        <v>242</v>
      </c>
      <c r="AE39" s="32" t="s">
        <v>53</v>
      </c>
      <c r="AF39" s="24">
        <v>150300</v>
      </c>
      <c r="AG39" s="24">
        <v>18686899317</v>
      </c>
      <c r="AH39" s="32" t="s">
        <v>243</v>
      </c>
    </row>
    <row r="40" ht="40.5" spans="1:34">
      <c r="A40" s="24">
        <v>15</v>
      </c>
      <c r="B40" s="25" t="s">
        <v>33</v>
      </c>
      <c r="C40" s="25" t="s">
        <v>238</v>
      </c>
      <c r="D40" s="26">
        <v>118</v>
      </c>
      <c r="E40" s="27" t="s">
        <v>244</v>
      </c>
      <c r="F40" s="27" t="s">
        <v>176</v>
      </c>
      <c r="G40" s="27" t="s">
        <v>37</v>
      </c>
      <c r="H40" s="27" t="s">
        <v>245</v>
      </c>
      <c r="I40" s="32" t="s">
        <v>178</v>
      </c>
      <c r="J40" s="24">
        <v>-2</v>
      </c>
      <c r="K40" s="24" t="s">
        <v>246</v>
      </c>
      <c r="L40" s="33">
        <v>79.34</v>
      </c>
      <c r="M40" s="33">
        <f t="shared" si="0"/>
        <v>83.34</v>
      </c>
      <c r="N40" s="34" t="str">
        <f t="shared" si="1"/>
        <v>0</v>
      </c>
      <c r="O40" s="32" t="s">
        <v>41</v>
      </c>
      <c r="P40" s="32">
        <v>3</v>
      </c>
      <c r="Q40" s="32">
        <v>2</v>
      </c>
      <c r="R40" s="24">
        <v>1</v>
      </c>
      <c r="S40" s="24">
        <v>86</v>
      </c>
      <c r="T40" s="33" t="s">
        <v>42</v>
      </c>
      <c r="U40" s="24">
        <v>86</v>
      </c>
      <c r="V40" s="32" t="s">
        <v>43</v>
      </c>
      <c r="W40" s="24">
        <v>2</v>
      </c>
      <c r="X40" s="24">
        <v>250106526</v>
      </c>
      <c r="Y40" s="24">
        <v>18745273025</v>
      </c>
      <c r="Z40" s="24">
        <v>65</v>
      </c>
      <c r="AA40" s="24">
        <v>26</v>
      </c>
      <c r="AB40" s="24">
        <v>8001</v>
      </c>
      <c r="AC40" s="32" t="s">
        <v>44</v>
      </c>
      <c r="AD40" s="32" t="s">
        <v>247</v>
      </c>
      <c r="AE40" s="32" t="s">
        <v>46</v>
      </c>
      <c r="AF40" s="24">
        <v>154500</v>
      </c>
      <c r="AG40" s="24">
        <v>13846480890</v>
      </c>
      <c r="AH40" s="32" t="s">
        <v>248</v>
      </c>
    </row>
    <row r="41" ht="33.75" spans="1:34">
      <c r="A41" s="24">
        <v>14</v>
      </c>
      <c r="B41" s="25" t="s">
        <v>33</v>
      </c>
      <c r="C41" s="25" t="s">
        <v>238</v>
      </c>
      <c r="D41" s="26">
        <v>118</v>
      </c>
      <c r="E41" s="27" t="s">
        <v>249</v>
      </c>
      <c r="F41" s="27" t="s">
        <v>176</v>
      </c>
      <c r="G41" s="27" t="s">
        <v>49</v>
      </c>
      <c r="H41" s="27" t="s">
        <v>250</v>
      </c>
      <c r="I41" s="32" t="s">
        <v>178</v>
      </c>
      <c r="J41" s="24">
        <v>-3</v>
      </c>
      <c r="K41" s="24" t="s">
        <v>251</v>
      </c>
      <c r="L41" s="33">
        <v>77.44</v>
      </c>
      <c r="M41" s="33">
        <f t="shared" si="0"/>
        <v>84.38</v>
      </c>
      <c r="N41" s="34" t="str">
        <f t="shared" si="1"/>
        <v>0</v>
      </c>
      <c r="O41" s="32" t="s">
        <v>41</v>
      </c>
      <c r="P41" s="32">
        <v>3</v>
      </c>
      <c r="Q41" s="32">
        <v>2</v>
      </c>
      <c r="R41" s="24">
        <v>1</v>
      </c>
      <c r="S41" s="24">
        <v>89</v>
      </c>
      <c r="T41" s="33" t="s">
        <v>42</v>
      </c>
      <c r="U41" s="24">
        <v>89</v>
      </c>
      <c r="V41" s="32" t="s">
        <v>43</v>
      </c>
      <c r="W41" s="24">
        <v>1</v>
      </c>
      <c r="X41" s="24">
        <v>250105218</v>
      </c>
      <c r="Y41" s="24">
        <v>19889956688</v>
      </c>
      <c r="Z41" s="24">
        <v>52</v>
      </c>
      <c r="AA41" s="24">
        <v>18</v>
      </c>
      <c r="AB41" s="24">
        <v>8001</v>
      </c>
      <c r="AC41" s="32" t="s">
        <v>44</v>
      </c>
      <c r="AD41" s="32" t="s">
        <v>252</v>
      </c>
      <c r="AE41" s="32" t="s">
        <v>46</v>
      </c>
      <c r="AF41" s="24">
        <v>151600</v>
      </c>
      <c r="AG41" s="24">
        <v>18697060817</v>
      </c>
      <c r="AH41" s="32" t="s">
        <v>253</v>
      </c>
    </row>
    <row r="42" ht="40.5" spans="1:34">
      <c r="A42" s="24">
        <v>23</v>
      </c>
      <c r="B42" s="25" t="s">
        <v>33</v>
      </c>
      <c r="C42" s="25" t="s">
        <v>254</v>
      </c>
      <c r="D42" s="26">
        <v>119</v>
      </c>
      <c r="E42" s="27" t="s">
        <v>255</v>
      </c>
      <c r="F42" s="27" t="s">
        <v>176</v>
      </c>
      <c r="G42" s="27" t="s">
        <v>49</v>
      </c>
      <c r="H42" s="27" t="s">
        <v>256</v>
      </c>
      <c r="I42" s="32" t="s">
        <v>178</v>
      </c>
      <c r="J42" s="35" t="s">
        <v>257</v>
      </c>
      <c r="K42" s="24">
        <v>0</v>
      </c>
      <c r="L42" s="33" t="e">
        <v>#N/A</v>
      </c>
      <c r="M42" s="33" t="e">
        <f t="shared" si="0"/>
        <v>#N/A</v>
      </c>
      <c r="N42" s="34" t="str">
        <f t="shared" si="1"/>
        <v>0</v>
      </c>
      <c r="O42" s="32" t="s">
        <v>41</v>
      </c>
      <c r="P42" s="32">
        <v>8</v>
      </c>
      <c r="Q42" s="32">
        <v>2</v>
      </c>
      <c r="R42" s="24">
        <v>2</v>
      </c>
      <c r="S42" s="24">
        <v>81</v>
      </c>
      <c r="T42" s="33" t="s">
        <v>42</v>
      </c>
      <c r="U42" s="24">
        <v>81</v>
      </c>
      <c r="V42" s="32" t="s">
        <v>43</v>
      </c>
      <c r="W42" s="24">
        <v>5</v>
      </c>
      <c r="X42" s="24">
        <v>250107413</v>
      </c>
      <c r="Y42" s="24">
        <v>15774607952</v>
      </c>
      <c r="Z42" s="24">
        <v>74</v>
      </c>
      <c r="AA42" s="24">
        <v>13</v>
      </c>
      <c r="AB42" s="24">
        <v>8001</v>
      </c>
      <c r="AC42" s="32" t="s">
        <v>44</v>
      </c>
      <c r="AD42" s="32" t="s">
        <v>258</v>
      </c>
      <c r="AE42" s="32" t="s">
        <v>53</v>
      </c>
      <c r="AF42" s="24">
        <v>164000</v>
      </c>
      <c r="AG42" s="24">
        <v>18746390182</v>
      </c>
      <c r="AH42" s="32" t="s">
        <v>259</v>
      </c>
    </row>
    <row r="43" ht="40.5" spans="1:34">
      <c r="A43" s="24">
        <v>18</v>
      </c>
      <c r="B43" s="25" t="s">
        <v>33</v>
      </c>
      <c r="C43" s="25" t="s">
        <v>254</v>
      </c>
      <c r="D43" s="26">
        <v>119</v>
      </c>
      <c r="E43" s="27" t="s">
        <v>260</v>
      </c>
      <c r="F43" s="27" t="s">
        <v>176</v>
      </c>
      <c r="G43" s="27" t="s">
        <v>49</v>
      </c>
      <c r="H43" s="27" t="s">
        <v>261</v>
      </c>
      <c r="I43" s="32" t="s">
        <v>178</v>
      </c>
      <c r="J43" s="24">
        <v>-1</v>
      </c>
      <c r="K43" s="24" t="s">
        <v>262</v>
      </c>
      <c r="L43" s="33">
        <v>82.28</v>
      </c>
      <c r="M43" s="33">
        <f t="shared" si="0"/>
        <v>83.31</v>
      </c>
      <c r="N43" s="34" t="str">
        <f t="shared" si="1"/>
        <v>0</v>
      </c>
      <c r="O43" s="32" t="s">
        <v>41</v>
      </c>
      <c r="P43" s="32">
        <v>8</v>
      </c>
      <c r="Q43" s="32">
        <v>2</v>
      </c>
      <c r="R43" s="24">
        <v>2</v>
      </c>
      <c r="S43" s="24">
        <v>84</v>
      </c>
      <c r="T43" s="33" t="s">
        <v>42</v>
      </c>
      <c r="U43" s="24">
        <v>84</v>
      </c>
      <c r="V43" s="32" t="s">
        <v>43</v>
      </c>
      <c r="W43" s="24">
        <v>1</v>
      </c>
      <c r="X43" s="24">
        <v>250107307</v>
      </c>
      <c r="Y43" s="24">
        <v>18846826319</v>
      </c>
      <c r="Z43" s="24">
        <v>73</v>
      </c>
      <c r="AA43" s="24">
        <v>7</v>
      </c>
      <c r="AB43" s="24">
        <v>8001</v>
      </c>
      <c r="AC43" s="32" t="s">
        <v>44</v>
      </c>
      <c r="AD43" s="32" t="s">
        <v>263</v>
      </c>
      <c r="AE43" s="32" t="s">
        <v>46</v>
      </c>
      <c r="AF43" s="24">
        <v>152000</v>
      </c>
      <c r="AG43" s="24">
        <v>13089688537</v>
      </c>
      <c r="AH43" s="32" t="s">
        <v>264</v>
      </c>
    </row>
    <row r="44" ht="40.5" spans="1:34">
      <c r="A44" s="24">
        <v>20</v>
      </c>
      <c r="B44" s="25" t="s">
        <v>33</v>
      </c>
      <c r="C44" s="25" t="s">
        <v>254</v>
      </c>
      <c r="D44" s="26">
        <v>119</v>
      </c>
      <c r="E44" s="27" t="s">
        <v>265</v>
      </c>
      <c r="F44" s="27" t="s">
        <v>176</v>
      </c>
      <c r="G44" s="27" t="s">
        <v>49</v>
      </c>
      <c r="H44" s="27" t="s">
        <v>266</v>
      </c>
      <c r="I44" s="32" t="s">
        <v>178</v>
      </c>
      <c r="J44" s="24">
        <v>-2</v>
      </c>
      <c r="K44" s="24" t="s">
        <v>267</v>
      </c>
      <c r="L44" s="33">
        <v>75.7</v>
      </c>
      <c r="M44" s="33">
        <f t="shared" si="0"/>
        <v>78.88</v>
      </c>
      <c r="N44" s="34" t="str">
        <f t="shared" si="1"/>
        <v>0</v>
      </c>
      <c r="O44" s="32" t="s">
        <v>41</v>
      </c>
      <c r="P44" s="32">
        <v>8</v>
      </c>
      <c r="Q44" s="32">
        <v>2</v>
      </c>
      <c r="R44" s="24">
        <v>2</v>
      </c>
      <c r="S44" s="24">
        <v>81</v>
      </c>
      <c r="T44" s="33" t="s">
        <v>42</v>
      </c>
      <c r="U44" s="24">
        <v>81</v>
      </c>
      <c r="V44" s="32" t="s">
        <v>43</v>
      </c>
      <c r="W44" s="24">
        <v>5</v>
      </c>
      <c r="X44" s="24">
        <v>250107116</v>
      </c>
      <c r="Y44" s="24">
        <v>15344654320</v>
      </c>
      <c r="Z44" s="24">
        <v>71</v>
      </c>
      <c r="AA44" s="24">
        <v>16</v>
      </c>
      <c r="AB44" s="24">
        <v>8001</v>
      </c>
      <c r="AC44" s="32" t="s">
        <v>44</v>
      </c>
      <c r="AD44" s="32" t="s">
        <v>268</v>
      </c>
      <c r="AE44" s="32" t="s">
        <v>53</v>
      </c>
      <c r="AF44" s="24">
        <v>152400</v>
      </c>
      <c r="AG44" s="24">
        <v>13624558664</v>
      </c>
      <c r="AH44" s="32" t="s">
        <v>269</v>
      </c>
    </row>
    <row r="45" ht="33.75" spans="1:34">
      <c r="A45" s="24">
        <v>16</v>
      </c>
      <c r="B45" s="25" t="s">
        <v>33</v>
      </c>
      <c r="C45" s="25" t="s">
        <v>254</v>
      </c>
      <c r="D45" s="26">
        <v>119</v>
      </c>
      <c r="E45" s="27" t="s">
        <v>270</v>
      </c>
      <c r="F45" s="27" t="s">
        <v>176</v>
      </c>
      <c r="G45" s="27" t="s">
        <v>37</v>
      </c>
      <c r="H45" s="27" t="s">
        <v>271</v>
      </c>
      <c r="I45" s="32" t="s">
        <v>178</v>
      </c>
      <c r="J45" s="24">
        <v>-3</v>
      </c>
      <c r="K45" s="24" t="s">
        <v>272</v>
      </c>
      <c r="L45" s="33">
        <v>77.96</v>
      </c>
      <c r="M45" s="33">
        <f t="shared" si="0"/>
        <v>80.38</v>
      </c>
      <c r="N45" s="34" t="str">
        <f t="shared" si="1"/>
        <v>0</v>
      </c>
      <c r="O45" s="32" t="s">
        <v>41</v>
      </c>
      <c r="P45" s="32">
        <v>8</v>
      </c>
      <c r="Q45" s="32">
        <v>2</v>
      </c>
      <c r="R45" s="24">
        <v>2</v>
      </c>
      <c r="S45" s="24">
        <v>82</v>
      </c>
      <c r="T45" s="33" t="s">
        <v>42</v>
      </c>
      <c r="U45" s="24">
        <v>82</v>
      </c>
      <c r="V45" s="32" t="s">
        <v>43</v>
      </c>
      <c r="W45" s="24">
        <v>3</v>
      </c>
      <c r="X45" s="24">
        <v>250107003</v>
      </c>
      <c r="Y45" s="24">
        <v>13313686009</v>
      </c>
      <c r="Z45" s="24">
        <v>70</v>
      </c>
      <c r="AA45" s="24">
        <v>3</v>
      </c>
      <c r="AB45" s="24">
        <v>8001</v>
      </c>
      <c r="AC45" s="32" t="s">
        <v>44</v>
      </c>
      <c r="AD45" s="32" t="s">
        <v>273</v>
      </c>
      <c r="AE45" s="32" t="s">
        <v>46</v>
      </c>
      <c r="AF45" s="24">
        <v>150036</v>
      </c>
      <c r="AG45" s="24">
        <v>15604660793</v>
      </c>
      <c r="AH45" s="32" t="s">
        <v>274</v>
      </c>
    </row>
    <row r="46" ht="40.5" spans="1:34">
      <c r="A46" s="24">
        <v>21</v>
      </c>
      <c r="B46" s="25" t="s">
        <v>33</v>
      </c>
      <c r="C46" s="25" t="s">
        <v>254</v>
      </c>
      <c r="D46" s="26">
        <v>119</v>
      </c>
      <c r="E46" s="27" t="s">
        <v>275</v>
      </c>
      <c r="F46" s="27" t="s">
        <v>176</v>
      </c>
      <c r="G46" s="27" t="s">
        <v>49</v>
      </c>
      <c r="H46" s="27" t="s">
        <v>276</v>
      </c>
      <c r="I46" s="32" t="s">
        <v>178</v>
      </c>
      <c r="J46" s="24">
        <v>-4</v>
      </c>
      <c r="K46" s="24" t="s">
        <v>277</v>
      </c>
      <c r="L46" s="33">
        <v>80.32</v>
      </c>
      <c r="M46" s="33">
        <f t="shared" si="0"/>
        <v>81.93</v>
      </c>
      <c r="N46" s="34" t="str">
        <f t="shared" si="1"/>
        <v>0</v>
      </c>
      <c r="O46" s="32" t="s">
        <v>41</v>
      </c>
      <c r="P46" s="32">
        <v>8</v>
      </c>
      <c r="Q46" s="32">
        <v>2</v>
      </c>
      <c r="R46" s="24">
        <v>2</v>
      </c>
      <c r="S46" s="24">
        <v>83</v>
      </c>
      <c r="T46" s="33" t="s">
        <v>42</v>
      </c>
      <c r="U46" s="24">
        <v>83</v>
      </c>
      <c r="V46" s="32" t="s">
        <v>43</v>
      </c>
      <c r="W46" s="24">
        <v>2</v>
      </c>
      <c r="X46" s="24">
        <v>250107509</v>
      </c>
      <c r="Y46" s="24">
        <v>18845828200</v>
      </c>
      <c r="Z46" s="24">
        <v>75</v>
      </c>
      <c r="AA46" s="24">
        <v>9</v>
      </c>
      <c r="AB46" s="24">
        <v>8001</v>
      </c>
      <c r="AC46" s="32" t="s">
        <v>44</v>
      </c>
      <c r="AD46" s="32" t="s">
        <v>278</v>
      </c>
      <c r="AE46" s="32" t="s">
        <v>46</v>
      </c>
      <c r="AF46" s="24">
        <v>153021</v>
      </c>
      <c r="AG46" s="24">
        <v>18806290822</v>
      </c>
      <c r="AH46" s="32" t="s">
        <v>279</v>
      </c>
    </row>
    <row r="47" ht="40.5" spans="1:34">
      <c r="A47" s="24">
        <v>22</v>
      </c>
      <c r="B47" s="25" t="s">
        <v>33</v>
      </c>
      <c r="C47" s="25" t="s">
        <v>254</v>
      </c>
      <c r="D47" s="26">
        <v>119</v>
      </c>
      <c r="E47" s="27" t="s">
        <v>280</v>
      </c>
      <c r="F47" s="27" t="s">
        <v>176</v>
      </c>
      <c r="G47" s="27" t="s">
        <v>49</v>
      </c>
      <c r="H47" s="27" t="s">
        <v>281</v>
      </c>
      <c r="I47" s="32" t="s">
        <v>178</v>
      </c>
      <c r="J47" s="24">
        <v>-5</v>
      </c>
      <c r="K47" s="24" t="s">
        <v>282</v>
      </c>
      <c r="L47" s="33">
        <v>75.32</v>
      </c>
      <c r="M47" s="33">
        <f t="shared" si="0"/>
        <v>79.33</v>
      </c>
      <c r="N47" s="34" t="str">
        <f t="shared" si="1"/>
        <v>0</v>
      </c>
      <c r="O47" s="32" t="s">
        <v>41</v>
      </c>
      <c r="P47" s="32">
        <v>8</v>
      </c>
      <c r="Q47" s="32">
        <v>2</v>
      </c>
      <c r="R47" s="24">
        <v>2</v>
      </c>
      <c r="S47" s="24">
        <v>82</v>
      </c>
      <c r="T47" s="33" t="s">
        <v>42</v>
      </c>
      <c r="U47" s="24">
        <v>82</v>
      </c>
      <c r="V47" s="32" t="s">
        <v>43</v>
      </c>
      <c r="W47" s="24">
        <v>3</v>
      </c>
      <c r="X47" s="24">
        <v>250106305</v>
      </c>
      <c r="Y47" s="24">
        <v>13104078085</v>
      </c>
      <c r="Z47" s="24">
        <v>63</v>
      </c>
      <c r="AA47" s="24">
        <v>5</v>
      </c>
      <c r="AB47" s="24">
        <v>8001</v>
      </c>
      <c r="AC47" s="32" t="s">
        <v>44</v>
      </c>
      <c r="AD47" s="32" t="s">
        <v>283</v>
      </c>
      <c r="AE47" s="32" t="s">
        <v>53</v>
      </c>
      <c r="AF47" s="24">
        <v>150000</v>
      </c>
      <c r="AG47" s="24">
        <v>15546422536</v>
      </c>
      <c r="AH47" s="32" t="s">
        <v>284</v>
      </c>
    </row>
    <row r="48" ht="40.5" spans="1:34">
      <c r="A48" s="24">
        <v>17</v>
      </c>
      <c r="B48" s="25" t="s">
        <v>33</v>
      </c>
      <c r="C48" s="25" t="s">
        <v>254</v>
      </c>
      <c r="D48" s="26">
        <v>119</v>
      </c>
      <c r="E48" s="27" t="s">
        <v>285</v>
      </c>
      <c r="F48" s="27" t="s">
        <v>176</v>
      </c>
      <c r="G48" s="27" t="s">
        <v>37</v>
      </c>
      <c r="H48" s="27" t="s">
        <v>286</v>
      </c>
      <c r="I48" s="32" t="s">
        <v>178</v>
      </c>
      <c r="J48" s="24">
        <v>-6</v>
      </c>
      <c r="K48" s="24" t="s">
        <v>287</v>
      </c>
      <c r="L48" s="33">
        <v>79.58</v>
      </c>
      <c r="M48" s="33">
        <f t="shared" si="0"/>
        <v>80.43</v>
      </c>
      <c r="N48" s="34" t="str">
        <f t="shared" si="1"/>
        <v>0</v>
      </c>
      <c r="O48" s="32" t="s">
        <v>41</v>
      </c>
      <c r="P48" s="32">
        <v>8</v>
      </c>
      <c r="Q48" s="32">
        <v>2</v>
      </c>
      <c r="R48" s="24">
        <v>2</v>
      </c>
      <c r="S48" s="24">
        <v>81</v>
      </c>
      <c r="T48" s="33" t="s">
        <v>42</v>
      </c>
      <c r="U48" s="24">
        <v>81</v>
      </c>
      <c r="V48" s="32" t="s">
        <v>43</v>
      </c>
      <c r="W48" s="24">
        <v>5</v>
      </c>
      <c r="X48" s="24">
        <v>250107403</v>
      </c>
      <c r="Y48" s="24">
        <v>15774501923</v>
      </c>
      <c r="Z48" s="24">
        <v>74</v>
      </c>
      <c r="AA48" s="24">
        <v>3</v>
      </c>
      <c r="AB48" s="24">
        <v>8001</v>
      </c>
      <c r="AC48" s="32" t="s">
        <v>171</v>
      </c>
      <c r="AD48" s="32" t="s">
        <v>288</v>
      </c>
      <c r="AE48" s="32" t="s">
        <v>70</v>
      </c>
      <c r="AF48" s="24">
        <v>164800</v>
      </c>
      <c r="AG48" s="24">
        <v>18746899136</v>
      </c>
      <c r="AH48" s="32" t="s">
        <v>289</v>
      </c>
    </row>
    <row r="49" ht="40.5" spans="1:34">
      <c r="A49" s="24">
        <v>19</v>
      </c>
      <c r="B49" s="25" t="s">
        <v>33</v>
      </c>
      <c r="C49" s="25" t="s">
        <v>254</v>
      </c>
      <c r="D49" s="26">
        <v>119</v>
      </c>
      <c r="E49" s="27" t="s">
        <v>290</v>
      </c>
      <c r="F49" s="27" t="s">
        <v>176</v>
      </c>
      <c r="G49" s="27" t="s">
        <v>49</v>
      </c>
      <c r="H49" s="27" t="s">
        <v>291</v>
      </c>
      <c r="I49" s="32" t="s">
        <v>178</v>
      </c>
      <c r="J49" s="24">
        <v>-7</v>
      </c>
      <c r="K49" s="24" t="s">
        <v>292</v>
      </c>
      <c r="L49" s="33">
        <v>80.18</v>
      </c>
      <c r="M49" s="33">
        <f t="shared" si="0"/>
        <v>80.67</v>
      </c>
      <c r="N49" s="34" t="str">
        <f t="shared" si="1"/>
        <v>0</v>
      </c>
      <c r="O49" s="32" t="s">
        <v>41</v>
      </c>
      <c r="P49" s="32">
        <v>8</v>
      </c>
      <c r="Q49" s="32">
        <v>2</v>
      </c>
      <c r="R49" s="24">
        <v>2</v>
      </c>
      <c r="S49" s="24">
        <v>81</v>
      </c>
      <c r="T49" s="33" t="s">
        <v>42</v>
      </c>
      <c r="U49" s="24">
        <v>81</v>
      </c>
      <c r="V49" s="32" t="s">
        <v>43</v>
      </c>
      <c r="W49" s="24">
        <v>5</v>
      </c>
      <c r="X49" s="24">
        <v>250106810</v>
      </c>
      <c r="Y49" s="24">
        <v>15846429329</v>
      </c>
      <c r="Z49" s="24">
        <v>68</v>
      </c>
      <c r="AA49" s="24">
        <v>10</v>
      </c>
      <c r="AB49" s="24">
        <v>8001</v>
      </c>
      <c r="AC49" s="32" t="s">
        <v>44</v>
      </c>
      <c r="AD49" s="32" t="s">
        <v>293</v>
      </c>
      <c r="AE49" s="32" t="s">
        <v>53</v>
      </c>
      <c r="AF49" s="24">
        <v>155100</v>
      </c>
      <c r="AG49" s="24">
        <v>13895885214</v>
      </c>
      <c r="AH49" s="32" t="s">
        <v>294</v>
      </c>
    </row>
    <row r="50" ht="40.5" spans="1:34">
      <c r="A50" s="24">
        <v>2</v>
      </c>
      <c r="B50" s="25" t="s">
        <v>295</v>
      </c>
      <c r="C50" s="25" t="s">
        <v>296</v>
      </c>
      <c r="D50" s="26">
        <v>24</v>
      </c>
      <c r="E50" s="27" t="s">
        <v>297</v>
      </c>
      <c r="F50" s="27" t="s">
        <v>298</v>
      </c>
      <c r="G50" s="27" t="s">
        <v>49</v>
      </c>
      <c r="H50" s="27" t="s">
        <v>299</v>
      </c>
      <c r="I50" s="32" t="s">
        <v>300</v>
      </c>
      <c r="J50" s="24">
        <v>-1</v>
      </c>
      <c r="K50" s="24" t="s">
        <v>301</v>
      </c>
      <c r="L50" s="33">
        <v>83.52</v>
      </c>
      <c r="M50" s="33">
        <f t="shared" si="0"/>
        <v>79.76</v>
      </c>
      <c r="N50" s="34" t="str">
        <f t="shared" si="1"/>
        <v>0</v>
      </c>
      <c r="O50" s="32" t="s">
        <v>41</v>
      </c>
      <c r="P50" s="32">
        <v>3</v>
      </c>
      <c r="Q50" s="32">
        <v>3</v>
      </c>
      <c r="R50" s="24">
        <v>1</v>
      </c>
      <c r="S50" s="24">
        <v>77.25</v>
      </c>
      <c r="T50" s="33" t="s">
        <v>42</v>
      </c>
      <c r="U50" s="24">
        <v>77.25</v>
      </c>
      <c r="V50" s="32" t="s">
        <v>43</v>
      </c>
      <c r="W50" s="24">
        <v>1</v>
      </c>
      <c r="X50" s="24">
        <v>250101801</v>
      </c>
      <c r="Y50" s="24">
        <v>13206798123</v>
      </c>
      <c r="Z50" s="24">
        <v>18</v>
      </c>
      <c r="AA50" s="24">
        <v>1</v>
      </c>
      <c r="AB50" s="24">
        <v>8008</v>
      </c>
      <c r="AC50" s="32" t="s">
        <v>44</v>
      </c>
      <c r="AD50" s="32" t="s">
        <v>302</v>
      </c>
      <c r="AE50" s="32" t="s">
        <v>46</v>
      </c>
      <c r="AF50" s="24">
        <v>161400</v>
      </c>
      <c r="AG50" s="24">
        <v>15504568811</v>
      </c>
      <c r="AH50" s="32" t="s">
        <v>303</v>
      </c>
    </row>
    <row r="51" ht="40.5" spans="1:34">
      <c r="A51" s="24">
        <v>3</v>
      </c>
      <c r="B51" s="25" t="s">
        <v>295</v>
      </c>
      <c r="C51" s="25" t="s">
        <v>296</v>
      </c>
      <c r="D51" s="26">
        <v>24</v>
      </c>
      <c r="E51" s="27" t="s">
        <v>304</v>
      </c>
      <c r="F51" s="27" t="s">
        <v>298</v>
      </c>
      <c r="G51" s="27" t="s">
        <v>37</v>
      </c>
      <c r="H51" s="27" t="s">
        <v>305</v>
      </c>
      <c r="I51" s="32" t="s">
        <v>300</v>
      </c>
      <c r="J51" s="24">
        <v>-2</v>
      </c>
      <c r="K51" s="24" t="s">
        <v>306</v>
      </c>
      <c r="L51" s="33">
        <v>78.54</v>
      </c>
      <c r="M51" s="33">
        <f t="shared" si="0"/>
        <v>68.47</v>
      </c>
      <c r="N51" s="34" t="str">
        <f t="shared" si="1"/>
        <v>0</v>
      </c>
      <c r="O51" s="32" t="s">
        <v>41</v>
      </c>
      <c r="P51" s="32">
        <v>3</v>
      </c>
      <c r="Q51" s="32">
        <v>3</v>
      </c>
      <c r="R51" s="24">
        <v>1</v>
      </c>
      <c r="S51" s="24">
        <v>61.75</v>
      </c>
      <c r="T51" s="33" t="s">
        <v>42</v>
      </c>
      <c r="U51" s="24">
        <v>61.75</v>
      </c>
      <c r="V51" s="32" t="s">
        <v>43</v>
      </c>
      <c r="W51" s="24">
        <v>3</v>
      </c>
      <c r="X51" s="24">
        <v>250101906</v>
      </c>
      <c r="Y51" s="24">
        <v>13663103342</v>
      </c>
      <c r="Z51" s="24">
        <v>19</v>
      </c>
      <c r="AA51" s="24">
        <v>6</v>
      </c>
      <c r="AB51" s="24">
        <v>8008</v>
      </c>
      <c r="AC51" s="32" t="s">
        <v>44</v>
      </c>
      <c r="AD51" s="32" t="s">
        <v>307</v>
      </c>
      <c r="AE51" s="32" t="s">
        <v>53</v>
      </c>
      <c r="AF51" s="24">
        <v>57450</v>
      </c>
      <c r="AG51" s="24">
        <v>13663103342</v>
      </c>
      <c r="AH51" s="32" t="s">
        <v>308</v>
      </c>
    </row>
    <row r="52" ht="40.5" spans="1:34">
      <c r="A52" s="24">
        <v>1</v>
      </c>
      <c r="B52" s="25" t="s">
        <v>295</v>
      </c>
      <c r="C52" s="25" t="s">
        <v>296</v>
      </c>
      <c r="D52" s="26">
        <v>24</v>
      </c>
      <c r="E52" s="27" t="s">
        <v>309</v>
      </c>
      <c r="F52" s="27" t="s">
        <v>298</v>
      </c>
      <c r="G52" s="27" t="s">
        <v>37</v>
      </c>
      <c r="H52" s="27" t="s">
        <v>310</v>
      </c>
      <c r="I52" s="32" t="s">
        <v>300</v>
      </c>
      <c r="J52" s="24">
        <v>-3</v>
      </c>
      <c r="K52" s="24" t="s">
        <v>311</v>
      </c>
      <c r="L52" s="33">
        <v>83.04</v>
      </c>
      <c r="M52" s="33">
        <f t="shared" si="0"/>
        <v>74.17</v>
      </c>
      <c r="N52" s="34" t="str">
        <f t="shared" si="1"/>
        <v>0</v>
      </c>
      <c r="O52" s="32" t="s">
        <v>41</v>
      </c>
      <c r="P52" s="32">
        <v>3</v>
      </c>
      <c r="Q52" s="32">
        <v>3</v>
      </c>
      <c r="R52" s="24">
        <v>1</v>
      </c>
      <c r="S52" s="24">
        <v>68.25</v>
      </c>
      <c r="T52" s="33" t="s">
        <v>42</v>
      </c>
      <c r="U52" s="24">
        <v>68.25</v>
      </c>
      <c r="V52" s="32" t="s">
        <v>43</v>
      </c>
      <c r="W52" s="24">
        <v>2</v>
      </c>
      <c r="X52" s="24">
        <v>250103602</v>
      </c>
      <c r="Y52" s="24">
        <v>18435225105</v>
      </c>
      <c r="Z52" s="24">
        <v>36</v>
      </c>
      <c r="AA52" s="24">
        <v>2</v>
      </c>
      <c r="AB52" s="24">
        <v>8008</v>
      </c>
      <c r="AC52" s="32" t="s">
        <v>44</v>
      </c>
      <c r="AD52" s="32" t="s">
        <v>312</v>
      </c>
      <c r="AE52" s="32" t="s">
        <v>46</v>
      </c>
      <c r="AF52" s="24">
        <v>37000</v>
      </c>
      <c r="AG52" s="24">
        <v>15635291800</v>
      </c>
      <c r="AH52" s="32" t="s">
        <v>313</v>
      </c>
    </row>
    <row r="53" ht="40.5" spans="1:34">
      <c r="A53" s="24">
        <v>8</v>
      </c>
      <c r="B53" s="25" t="s">
        <v>295</v>
      </c>
      <c r="C53" s="25" t="s">
        <v>314</v>
      </c>
      <c r="D53" s="26">
        <v>27</v>
      </c>
      <c r="E53" s="27" t="s">
        <v>315</v>
      </c>
      <c r="F53" s="27" t="s">
        <v>298</v>
      </c>
      <c r="G53" s="27" t="s">
        <v>37</v>
      </c>
      <c r="H53" s="27" t="s">
        <v>316</v>
      </c>
      <c r="I53" s="32" t="s">
        <v>300</v>
      </c>
      <c r="J53" s="24">
        <v>-1</v>
      </c>
      <c r="K53" s="24" t="s">
        <v>317</v>
      </c>
      <c r="L53" s="33">
        <v>82.56</v>
      </c>
      <c r="M53" s="33">
        <f t="shared" si="0"/>
        <v>74.12</v>
      </c>
      <c r="N53" s="34" t="str">
        <f t="shared" si="1"/>
        <v>0</v>
      </c>
      <c r="O53" s="32" t="s">
        <v>41</v>
      </c>
      <c r="P53" s="32">
        <v>6</v>
      </c>
      <c r="Q53" s="32">
        <v>3</v>
      </c>
      <c r="R53" s="32">
        <v>2</v>
      </c>
      <c r="S53" s="24">
        <v>68.5</v>
      </c>
      <c r="T53" s="33" t="s">
        <v>42</v>
      </c>
      <c r="U53" s="24">
        <v>68.5</v>
      </c>
      <c r="V53" s="32" t="s">
        <v>43</v>
      </c>
      <c r="W53" s="24">
        <v>3</v>
      </c>
      <c r="X53" s="24">
        <v>250104928</v>
      </c>
      <c r="Y53" s="24">
        <v>18845564439</v>
      </c>
      <c r="Z53" s="24">
        <v>49</v>
      </c>
      <c r="AA53" s="24">
        <v>28</v>
      </c>
      <c r="AB53" s="24">
        <v>8008</v>
      </c>
      <c r="AC53" s="32" t="s">
        <v>44</v>
      </c>
      <c r="AD53" s="32" t="s">
        <v>318</v>
      </c>
      <c r="AE53" s="32" t="s">
        <v>70</v>
      </c>
      <c r="AF53" s="24">
        <v>157100</v>
      </c>
      <c r="AG53" s="24">
        <v>18845793260</v>
      </c>
      <c r="AH53" s="32" t="s">
        <v>319</v>
      </c>
    </row>
    <row r="54" ht="40.5" spans="1:34">
      <c r="A54" s="24">
        <v>5</v>
      </c>
      <c r="B54" s="25" t="s">
        <v>295</v>
      </c>
      <c r="C54" s="25" t="s">
        <v>314</v>
      </c>
      <c r="D54" s="26">
        <v>27</v>
      </c>
      <c r="E54" s="27" t="s">
        <v>320</v>
      </c>
      <c r="F54" s="27" t="s">
        <v>298</v>
      </c>
      <c r="G54" s="27" t="s">
        <v>37</v>
      </c>
      <c r="H54" s="27" t="s">
        <v>321</v>
      </c>
      <c r="I54" s="32" t="s">
        <v>300</v>
      </c>
      <c r="J54" s="24">
        <v>-2</v>
      </c>
      <c r="K54" s="24" t="s">
        <v>322</v>
      </c>
      <c r="L54" s="33">
        <v>81.16</v>
      </c>
      <c r="M54" s="33">
        <f t="shared" si="0"/>
        <v>74.76</v>
      </c>
      <c r="N54" s="34" t="str">
        <f t="shared" si="1"/>
        <v>0</v>
      </c>
      <c r="O54" s="32" t="s">
        <v>41</v>
      </c>
      <c r="P54" s="32">
        <v>6</v>
      </c>
      <c r="Q54" s="32">
        <v>3</v>
      </c>
      <c r="R54" s="32">
        <v>2</v>
      </c>
      <c r="S54" s="24">
        <v>70.5</v>
      </c>
      <c r="T54" s="33" t="s">
        <v>42</v>
      </c>
      <c r="U54" s="24">
        <v>70.5</v>
      </c>
      <c r="V54" s="32" t="s">
        <v>43</v>
      </c>
      <c r="W54" s="24">
        <v>1</v>
      </c>
      <c r="X54" s="24">
        <v>250104403</v>
      </c>
      <c r="Y54" s="24">
        <v>13936508289</v>
      </c>
      <c r="Z54" s="24">
        <v>44</v>
      </c>
      <c r="AA54" s="24">
        <v>3</v>
      </c>
      <c r="AB54" s="24">
        <v>8008</v>
      </c>
      <c r="AC54" s="32" t="s">
        <v>44</v>
      </c>
      <c r="AD54" s="32" t="s">
        <v>323</v>
      </c>
      <c r="AE54" s="32" t="s">
        <v>70</v>
      </c>
      <c r="AF54" s="24">
        <v>150040</v>
      </c>
      <c r="AG54" s="24">
        <v>19171476211</v>
      </c>
      <c r="AH54" s="32" t="s">
        <v>324</v>
      </c>
    </row>
    <row r="55" ht="27" spans="1:34">
      <c r="A55" s="24">
        <v>9</v>
      </c>
      <c r="B55" s="25" t="s">
        <v>295</v>
      </c>
      <c r="C55" s="25" t="s">
        <v>314</v>
      </c>
      <c r="D55" s="26">
        <v>27</v>
      </c>
      <c r="E55" s="27" t="s">
        <v>325</v>
      </c>
      <c r="F55" s="27" t="s">
        <v>298</v>
      </c>
      <c r="G55" s="27" t="s">
        <v>49</v>
      </c>
      <c r="H55" s="27" t="s">
        <v>326</v>
      </c>
      <c r="I55" s="32" t="s">
        <v>300</v>
      </c>
      <c r="J55" s="24">
        <v>-3</v>
      </c>
      <c r="K55" s="24" t="s">
        <v>327</v>
      </c>
      <c r="L55" s="33">
        <v>81.42</v>
      </c>
      <c r="M55" s="33">
        <f t="shared" si="0"/>
        <v>58.67</v>
      </c>
      <c r="N55" s="34" t="str">
        <f t="shared" si="1"/>
        <v>0</v>
      </c>
      <c r="O55" s="32" t="s">
        <v>41</v>
      </c>
      <c r="P55" s="32">
        <v>6</v>
      </c>
      <c r="Q55" s="32">
        <v>3</v>
      </c>
      <c r="R55" s="32">
        <v>2</v>
      </c>
      <c r="S55" s="24">
        <v>43.5</v>
      </c>
      <c r="T55" s="33" t="s">
        <v>42</v>
      </c>
      <c r="U55" s="24">
        <v>43.5</v>
      </c>
      <c r="V55" s="32" t="s">
        <v>42</v>
      </c>
      <c r="W55" s="24">
        <v>11</v>
      </c>
      <c r="X55" s="24">
        <v>250102502</v>
      </c>
      <c r="Y55" s="24">
        <v>13704531845</v>
      </c>
      <c r="Z55" s="24">
        <v>25</v>
      </c>
      <c r="AA55" s="24">
        <v>2</v>
      </c>
      <c r="AB55" s="24">
        <v>8008</v>
      </c>
      <c r="AC55" s="32" t="s">
        <v>44</v>
      </c>
      <c r="AD55" s="32" t="s">
        <v>328</v>
      </c>
      <c r="AE55" s="32" t="s">
        <v>70</v>
      </c>
      <c r="AF55" s="24">
        <v>157000</v>
      </c>
      <c r="AG55" s="24">
        <v>17745311871</v>
      </c>
      <c r="AH55" s="32" t="s">
        <v>329</v>
      </c>
    </row>
    <row r="56" ht="40.5" spans="1:34">
      <c r="A56" s="24">
        <v>6</v>
      </c>
      <c r="B56" s="25" t="s">
        <v>295</v>
      </c>
      <c r="C56" s="25" t="s">
        <v>314</v>
      </c>
      <c r="D56" s="26">
        <v>27</v>
      </c>
      <c r="E56" s="27" t="s">
        <v>330</v>
      </c>
      <c r="F56" s="27" t="s">
        <v>298</v>
      </c>
      <c r="G56" s="27" t="s">
        <v>37</v>
      </c>
      <c r="H56" s="27" t="s">
        <v>331</v>
      </c>
      <c r="I56" s="32" t="s">
        <v>300</v>
      </c>
      <c r="J56" s="24">
        <v>-4</v>
      </c>
      <c r="K56" s="24" t="s">
        <v>332</v>
      </c>
      <c r="L56" s="33">
        <v>81.06</v>
      </c>
      <c r="M56" s="33">
        <f t="shared" si="0"/>
        <v>72.32</v>
      </c>
      <c r="N56" s="34" t="str">
        <f t="shared" si="1"/>
        <v>0</v>
      </c>
      <c r="O56" s="32" t="s">
        <v>41</v>
      </c>
      <c r="P56" s="32">
        <v>6</v>
      </c>
      <c r="Q56" s="32">
        <v>3</v>
      </c>
      <c r="R56" s="32">
        <v>2</v>
      </c>
      <c r="S56" s="24">
        <v>66.5</v>
      </c>
      <c r="T56" s="33" t="s">
        <v>42</v>
      </c>
      <c r="U56" s="24">
        <v>66.5</v>
      </c>
      <c r="V56" s="32" t="s">
        <v>43</v>
      </c>
      <c r="W56" s="24">
        <v>5</v>
      </c>
      <c r="X56" s="24">
        <v>250104510</v>
      </c>
      <c r="Y56" s="24">
        <v>13154565219</v>
      </c>
      <c r="Z56" s="24">
        <v>45</v>
      </c>
      <c r="AA56" s="24">
        <v>10</v>
      </c>
      <c r="AB56" s="24">
        <v>8008</v>
      </c>
      <c r="AC56" s="32" t="s">
        <v>44</v>
      </c>
      <c r="AD56" s="32" t="s">
        <v>333</v>
      </c>
      <c r="AE56" s="32" t="s">
        <v>70</v>
      </c>
      <c r="AF56" s="24">
        <v>164154</v>
      </c>
      <c r="AG56" s="24">
        <v>13154565218</v>
      </c>
      <c r="AH56" s="32" t="s">
        <v>334</v>
      </c>
    </row>
    <row r="57" ht="40.5" spans="1:34">
      <c r="A57" s="24">
        <v>4</v>
      </c>
      <c r="B57" s="25" t="s">
        <v>295</v>
      </c>
      <c r="C57" s="25" t="s">
        <v>314</v>
      </c>
      <c r="D57" s="26">
        <v>27</v>
      </c>
      <c r="E57" s="27" t="s">
        <v>335</v>
      </c>
      <c r="F57" s="27" t="s">
        <v>298</v>
      </c>
      <c r="G57" s="27" t="s">
        <v>37</v>
      </c>
      <c r="H57" s="27" t="s">
        <v>336</v>
      </c>
      <c r="I57" s="32" t="s">
        <v>300</v>
      </c>
      <c r="J57" s="24">
        <v>-5</v>
      </c>
      <c r="K57" s="24" t="s">
        <v>337</v>
      </c>
      <c r="L57" s="33">
        <v>80.38</v>
      </c>
      <c r="M57" s="33">
        <f t="shared" si="0"/>
        <v>69.05</v>
      </c>
      <c r="N57" s="34" t="str">
        <f t="shared" si="1"/>
        <v>0</v>
      </c>
      <c r="O57" s="32" t="s">
        <v>41</v>
      </c>
      <c r="P57" s="32">
        <v>6</v>
      </c>
      <c r="Q57" s="32">
        <v>3</v>
      </c>
      <c r="R57" s="32">
        <v>2</v>
      </c>
      <c r="S57" s="24">
        <v>61.5</v>
      </c>
      <c r="T57" s="33" t="s">
        <v>42</v>
      </c>
      <c r="U57" s="24">
        <v>61.5</v>
      </c>
      <c r="V57" s="32" t="s">
        <v>43</v>
      </c>
      <c r="W57" s="24">
        <v>7</v>
      </c>
      <c r="X57" s="24">
        <v>250101703</v>
      </c>
      <c r="Y57" s="24">
        <v>15698619711</v>
      </c>
      <c r="Z57" s="24">
        <v>17</v>
      </c>
      <c r="AA57" s="24">
        <v>3</v>
      </c>
      <c r="AB57" s="24">
        <v>8008</v>
      </c>
      <c r="AC57" s="32" t="s">
        <v>171</v>
      </c>
      <c r="AD57" s="32" t="s">
        <v>338</v>
      </c>
      <c r="AE57" s="32" t="s">
        <v>70</v>
      </c>
      <c r="AF57" s="24">
        <v>157421</v>
      </c>
      <c r="AG57" s="24">
        <v>15698619711</v>
      </c>
      <c r="AH57" s="32" t="s">
        <v>339</v>
      </c>
    </row>
    <row r="58" ht="40.5" spans="1:34">
      <c r="A58" s="24">
        <v>7</v>
      </c>
      <c r="B58" s="25" t="s">
        <v>295</v>
      </c>
      <c r="C58" s="25" t="s">
        <v>314</v>
      </c>
      <c r="D58" s="26">
        <v>27</v>
      </c>
      <c r="E58" s="27" t="s">
        <v>340</v>
      </c>
      <c r="F58" s="27" t="s">
        <v>298</v>
      </c>
      <c r="G58" s="27" t="s">
        <v>37</v>
      </c>
      <c r="H58" s="27" t="s">
        <v>341</v>
      </c>
      <c r="I58" s="32" t="s">
        <v>300</v>
      </c>
      <c r="J58" s="35" t="s">
        <v>94</v>
      </c>
      <c r="K58" s="24">
        <v>0</v>
      </c>
      <c r="L58" s="33" t="e">
        <v>#N/A</v>
      </c>
      <c r="M58" s="33" t="e">
        <f t="shared" si="0"/>
        <v>#N/A</v>
      </c>
      <c r="N58" s="34" t="str">
        <f t="shared" si="1"/>
        <v>0</v>
      </c>
      <c r="O58" s="32" t="s">
        <v>41</v>
      </c>
      <c r="P58" s="32">
        <v>6</v>
      </c>
      <c r="Q58" s="32">
        <v>3</v>
      </c>
      <c r="R58" s="32">
        <v>2</v>
      </c>
      <c r="S58" s="24">
        <v>68.5</v>
      </c>
      <c r="T58" s="33" t="s">
        <v>42</v>
      </c>
      <c r="U58" s="24">
        <v>68.5</v>
      </c>
      <c r="V58" s="32" t="s">
        <v>43</v>
      </c>
      <c r="W58" s="24">
        <v>3</v>
      </c>
      <c r="X58" s="24">
        <v>250103206</v>
      </c>
      <c r="Y58" s="24">
        <v>15845518667</v>
      </c>
      <c r="Z58" s="24">
        <v>32</v>
      </c>
      <c r="AA58" s="24">
        <v>6</v>
      </c>
      <c r="AB58" s="24">
        <v>8008</v>
      </c>
      <c r="AC58" s="32" t="s">
        <v>44</v>
      </c>
      <c r="AD58" s="32" t="s">
        <v>342</v>
      </c>
      <c r="AE58" s="32" t="s">
        <v>70</v>
      </c>
      <c r="AF58" s="24">
        <v>152400</v>
      </c>
      <c r="AG58" s="24">
        <v>19551813606</v>
      </c>
      <c r="AH58" s="32" t="s">
        <v>343</v>
      </c>
    </row>
    <row r="59" ht="40.5" spans="1:34">
      <c r="A59" s="24">
        <v>13</v>
      </c>
      <c r="B59" s="25" t="s">
        <v>295</v>
      </c>
      <c r="C59" s="25" t="s">
        <v>344</v>
      </c>
      <c r="D59" s="26">
        <v>29</v>
      </c>
      <c r="E59" s="27" t="s">
        <v>345</v>
      </c>
      <c r="F59" s="27" t="s">
        <v>298</v>
      </c>
      <c r="G59" s="27" t="s">
        <v>37</v>
      </c>
      <c r="H59" s="27" t="s">
        <v>346</v>
      </c>
      <c r="I59" s="32" t="s">
        <v>300</v>
      </c>
      <c r="J59" s="24">
        <v>-1</v>
      </c>
      <c r="K59" s="24" t="s">
        <v>347</v>
      </c>
      <c r="L59" s="33">
        <v>82.52</v>
      </c>
      <c r="M59" s="33">
        <f t="shared" si="0"/>
        <v>74.56</v>
      </c>
      <c r="N59" s="34" t="str">
        <f t="shared" si="1"/>
        <v>0</v>
      </c>
      <c r="O59" s="32" t="s">
        <v>41</v>
      </c>
      <c r="P59" s="32">
        <v>6</v>
      </c>
      <c r="Q59" s="32">
        <v>3</v>
      </c>
      <c r="R59" s="24">
        <v>2</v>
      </c>
      <c r="S59" s="24">
        <v>69.25</v>
      </c>
      <c r="T59" s="33" t="s">
        <v>42</v>
      </c>
      <c r="U59" s="24">
        <v>69.25</v>
      </c>
      <c r="V59" s="32" t="s">
        <v>43</v>
      </c>
      <c r="W59" s="24">
        <v>2</v>
      </c>
      <c r="X59" s="24">
        <v>250103230</v>
      </c>
      <c r="Y59" s="24">
        <v>13394668278</v>
      </c>
      <c r="Z59" s="24">
        <v>32</v>
      </c>
      <c r="AA59" s="24">
        <v>30</v>
      </c>
      <c r="AB59" s="24">
        <v>8008</v>
      </c>
      <c r="AC59" s="32" t="s">
        <v>348</v>
      </c>
      <c r="AD59" s="32" t="s">
        <v>349</v>
      </c>
      <c r="AE59" s="32" t="s">
        <v>53</v>
      </c>
      <c r="AF59" s="24">
        <v>163000</v>
      </c>
      <c r="AG59" s="24">
        <v>13039813077</v>
      </c>
      <c r="AH59" s="32" t="s">
        <v>350</v>
      </c>
    </row>
    <row r="60" ht="27" spans="1:34">
      <c r="A60" s="24">
        <v>10</v>
      </c>
      <c r="B60" s="25" t="s">
        <v>295</v>
      </c>
      <c r="C60" s="25" t="s">
        <v>344</v>
      </c>
      <c r="D60" s="26">
        <v>29</v>
      </c>
      <c r="E60" s="28" t="s">
        <v>351</v>
      </c>
      <c r="F60" s="27" t="s">
        <v>298</v>
      </c>
      <c r="G60" s="27" t="s">
        <v>37</v>
      </c>
      <c r="H60" s="27" t="s">
        <v>352</v>
      </c>
      <c r="I60" s="32" t="s">
        <v>300</v>
      </c>
      <c r="J60" s="24">
        <v>-2</v>
      </c>
      <c r="K60" s="24" t="s">
        <v>353</v>
      </c>
      <c r="L60" s="33">
        <v>84.02</v>
      </c>
      <c r="M60" s="33">
        <f t="shared" si="0"/>
        <v>76.51</v>
      </c>
      <c r="N60" s="34" t="str">
        <f t="shared" si="1"/>
        <v>0</v>
      </c>
      <c r="O60" s="32" t="s">
        <v>41</v>
      </c>
      <c r="P60" s="32">
        <v>6</v>
      </c>
      <c r="Q60" s="32">
        <v>3</v>
      </c>
      <c r="R60" s="24">
        <v>2</v>
      </c>
      <c r="S60" s="24">
        <v>71.5</v>
      </c>
      <c r="T60" s="33" t="s">
        <v>42</v>
      </c>
      <c r="U60" s="24">
        <v>71.5</v>
      </c>
      <c r="V60" s="32" t="s">
        <v>43</v>
      </c>
      <c r="W60" s="24">
        <v>1</v>
      </c>
      <c r="X60" s="24">
        <v>250102517</v>
      </c>
      <c r="Y60" s="24">
        <v>15776376669</v>
      </c>
      <c r="Z60" s="24">
        <v>25</v>
      </c>
      <c r="AA60" s="24">
        <v>17</v>
      </c>
      <c r="AB60" s="24">
        <v>8008</v>
      </c>
      <c r="AC60" s="32" t="s">
        <v>44</v>
      </c>
      <c r="AD60" s="32" t="s">
        <v>354</v>
      </c>
      <c r="AE60" s="32" t="s">
        <v>53</v>
      </c>
      <c r="AF60" s="24">
        <v>150080</v>
      </c>
      <c r="AG60" s="24">
        <v>18645119791</v>
      </c>
      <c r="AH60" s="32" t="s">
        <v>355</v>
      </c>
    </row>
    <row r="61" ht="40.5" spans="1:34">
      <c r="A61" s="24">
        <v>11</v>
      </c>
      <c r="B61" s="25" t="s">
        <v>295</v>
      </c>
      <c r="C61" s="25" t="s">
        <v>344</v>
      </c>
      <c r="D61" s="26">
        <v>29</v>
      </c>
      <c r="E61" s="27" t="s">
        <v>356</v>
      </c>
      <c r="F61" s="27" t="s">
        <v>298</v>
      </c>
      <c r="G61" s="27" t="s">
        <v>37</v>
      </c>
      <c r="H61" s="27" t="s">
        <v>357</v>
      </c>
      <c r="I61" s="32" t="s">
        <v>300</v>
      </c>
      <c r="J61" s="24">
        <v>-3</v>
      </c>
      <c r="K61" s="24" t="s">
        <v>358</v>
      </c>
      <c r="L61" s="33">
        <v>81.78</v>
      </c>
      <c r="M61" s="33">
        <f t="shared" si="0"/>
        <v>69.76</v>
      </c>
      <c r="N61" s="34" t="str">
        <f t="shared" si="1"/>
        <v>0</v>
      </c>
      <c r="O61" s="32" t="s">
        <v>41</v>
      </c>
      <c r="P61" s="32">
        <v>6</v>
      </c>
      <c r="Q61" s="32">
        <v>3</v>
      </c>
      <c r="R61" s="24">
        <v>2</v>
      </c>
      <c r="S61" s="24">
        <v>61.75</v>
      </c>
      <c r="T61" s="33" t="s">
        <v>42</v>
      </c>
      <c r="U61" s="24">
        <v>61.75</v>
      </c>
      <c r="V61" s="32" t="s">
        <v>43</v>
      </c>
      <c r="W61" s="24">
        <v>6</v>
      </c>
      <c r="X61" s="24">
        <v>250101607</v>
      </c>
      <c r="Y61" s="24">
        <v>18842562743</v>
      </c>
      <c r="Z61" s="24">
        <v>16</v>
      </c>
      <c r="AA61" s="24">
        <v>7</v>
      </c>
      <c r="AB61" s="24">
        <v>8008</v>
      </c>
      <c r="AC61" s="32" t="s">
        <v>44</v>
      </c>
      <c r="AD61" s="32" t="s">
        <v>359</v>
      </c>
      <c r="AE61" s="32" t="s">
        <v>46</v>
      </c>
      <c r="AF61" s="24">
        <v>528000</v>
      </c>
      <c r="AG61" s="24">
        <v>13027918996</v>
      </c>
      <c r="AH61" s="32" t="s">
        <v>360</v>
      </c>
    </row>
    <row r="62" ht="40.5" spans="1:34">
      <c r="A62" s="24">
        <v>12</v>
      </c>
      <c r="B62" s="25" t="s">
        <v>295</v>
      </c>
      <c r="C62" s="25" t="s">
        <v>344</v>
      </c>
      <c r="D62" s="26">
        <v>29</v>
      </c>
      <c r="E62" s="27" t="s">
        <v>361</v>
      </c>
      <c r="F62" s="27" t="s">
        <v>298</v>
      </c>
      <c r="G62" s="27" t="s">
        <v>37</v>
      </c>
      <c r="H62" s="27" t="s">
        <v>362</v>
      </c>
      <c r="I62" s="32" t="s">
        <v>300</v>
      </c>
      <c r="J62" s="24">
        <v>-4</v>
      </c>
      <c r="K62" s="24" t="s">
        <v>363</v>
      </c>
      <c r="L62" s="33">
        <v>79.62</v>
      </c>
      <c r="M62" s="33">
        <f t="shared" si="0"/>
        <v>68</v>
      </c>
      <c r="N62" s="34" t="str">
        <f t="shared" si="1"/>
        <v>0</v>
      </c>
      <c r="O62" s="32" t="s">
        <v>41</v>
      </c>
      <c r="P62" s="32">
        <v>6</v>
      </c>
      <c r="Q62" s="32">
        <v>3</v>
      </c>
      <c r="R62" s="24">
        <v>2</v>
      </c>
      <c r="S62" s="24">
        <v>60.25</v>
      </c>
      <c r="T62" s="33" t="s">
        <v>42</v>
      </c>
      <c r="U62" s="24">
        <v>60.25</v>
      </c>
      <c r="V62" s="32" t="s">
        <v>42</v>
      </c>
      <c r="W62" s="24">
        <v>8</v>
      </c>
      <c r="X62" s="24">
        <v>250102408</v>
      </c>
      <c r="Y62" s="24">
        <v>18316180346</v>
      </c>
      <c r="Z62" s="24">
        <v>24</v>
      </c>
      <c r="AA62" s="24">
        <v>8</v>
      </c>
      <c r="AB62" s="24">
        <v>8008</v>
      </c>
      <c r="AC62" s="32" t="s">
        <v>44</v>
      </c>
      <c r="AD62" s="32" t="s">
        <v>364</v>
      </c>
      <c r="AE62" s="32" t="s">
        <v>53</v>
      </c>
      <c r="AF62" s="24">
        <v>157000</v>
      </c>
      <c r="AG62" s="24">
        <v>15145386078</v>
      </c>
      <c r="AH62" s="32" t="s">
        <v>365</v>
      </c>
    </row>
    <row r="63" ht="27" spans="1:34">
      <c r="A63" s="24">
        <v>15</v>
      </c>
      <c r="B63" s="25" t="s">
        <v>295</v>
      </c>
      <c r="C63" s="25" t="s">
        <v>344</v>
      </c>
      <c r="D63" s="26">
        <v>29</v>
      </c>
      <c r="E63" s="27" t="s">
        <v>366</v>
      </c>
      <c r="F63" s="27" t="s">
        <v>298</v>
      </c>
      <c r="G63" s="27" t="s">
        <v>49</v>
      </c>
      <c r="H63" s="27" t="s">
        <v>367</v>
      </c>
      <c r="I63" s="32" t="s">
        <v>300</v>
      </c>
      <c r="J63" s="24">
        <v>-5</v>
      </c>
      <c r="K63" s="24" t="s">
        <v>368</v>
      </c>
      <c r="L63" s="33">
        <v>78.88</v>
      </c>
      <c r="M63" s="33">
        <f t="shared" si="0"/>
        <v>72.2</v>
      </c>
      <c r="N63" s="34" t="str">
        <f t="shared" si="1"/>
        <v>0</v>
      </c>
      <c r="O63" s="32" t="s">
        <v>41</v>
      </c>
      <c r="P63" s="32">
        <v>6</v>
      </c>
      <c r="Q63" s="32">
        <v>3</v>
      </c>
      <c r="R63" s="24">
        <v>2</v>
      </c>
      <c r="S63" s="24">
        <v>67.75</v>
      </c>
      <c r="T63" s="33" t="s">
        <v>42</v>
      </c>
      <c r="U63" s="24">
        <v>67.75</v>
      </c>
      <c r="V63" s="32" t="s">
        <v>43</v>
      </c>
      <c r="W63" s="24">
        <v>3</v>
      </c>
      <c r="X63" s="24">
        <v>250101824</v>
      </c>
      <c r="Y63" s="24">
        <v>18604698023</v>
      </c>
      <c r="Z63" s="24">
        <v>18</v>
      </c>
      <c r="AA63" s="24">
        <v>24</v>
      </c>
      <c r="AB63" s="24">
        <v>8008</v>
      </c>
      <c r="AC63" s="32" t="s">
        <v>44</v>
      </c>
      <c r="AD63" s="32" t="s">
        <v>369</v>
      </c>
      <c r="AE63" s="32" t="s">
        <v>53</v>
      </c>
      <c r="AF63" s="24">
        <v>110000</v>
      </c>
      <c r="AG63" s="24">
        <v>18102478023</v>
      </c>
      <c r="AH63" s="32" t="s">
        <v>370</v>
      </c>
    </row>
    <row r="64" ht="40.5" spans="1:34">
      <c r="A64" s="24">
        <v>14</v>
      </c>
      <c r="B64" s="25" t="s">
        <v>295</v>
      </c>
      <c r="C64" s="25" t="s">
        <v>344</v>
      </c>
      <c r="D64" s="26">
        <v>29</v>
      </c>
      <c r="E64" s="27" t="s">
        <v>371</v>
      </c>
      <c r="F64" s="27" t="s">
        <v>298</v>
      </c>
      <c r="G64" s="27" t="s">
        <v>49</v>
      </c>
      <c r="H64" s="27" t="s">
        <v>372</v>
      </c>
      <c r="I64" s="32" t="s">
        <v>300</v>
      </c>
      <c r="J64" s="24">
        <v>-6</v>
      </c>
      <c r="K64" s="24" t="s">
        <v>373</v>
      </c>
      <c r="L64" s="33">
        <v>76.96</v>
      </c>
      <c r="M64" s="33">
        <f t="shared" si="0"/>
        <v>67.98</v>
      </c>
      <c r="N64" s="34" t="str">
        <f t="shared" si="1"/>
        <v>0</v>
      </c>
      <c r="O64" s="32" t="s">
        <v>41</v>
      </c>
      <c r="P64" s="32">
        <v>6</v>
      </c>
      <c r="Q64" s="32">
        <v>3</v>
      </c>
      <c r="R64" s="24">
        <v>2</v>
      </c>
      <c r="S64" s="24">
        <v>62</v>
      </c>
      <c r="T64" s="33" t="s">
        <v>42</v>
      </c>
      <c r="U64" s="24">
        <v>62</v>
      </c>
      <c r="V64" s="32" t="s">
        <v>43</v>
      </c>
      <c r="W64" s="24">
        <v>5</v>
      </c>
      <c r="X64" s="24">
        <v>250103006</v>
      </c>
      <c r="Y64" s="24">
        <v>18346028081</v>
      </c>
      <c r="Z64" s="24">
        <v>30</v>
      </c>
      <c r="AA64" s="24">
        <v>6</v>
      </c>
      <c r="AB64" s="24">
        <v>8008</v>
      </c>
      <c r="AC64" s="32" t="s">
        <v>44</v>
      </c>
      <c r="AD64" s="32" t="s">
        <v>374</v>
      </c>
      <c r="AE64" s="32" t="s">
        <v>53</v>
      </c>
      <c r="AF64" s="24">
        <v>157000</v>
      </c>
      <c r="AG64" s="24">
        <v>15122246600</v>
      </c>
      <c r="AH64" s="32" t="s">
        <v>375</v>
      </c>
    </row>
    <row r="65" ht="40.5" spans="1:34">
      <c r="A65" s="24">
        <v>21</v>
      </c>
      <c r="B65" s="25" t="s">
        <v>295</v>
      </c>
      <c r="C65" s="25" t="s">
        <v>376</v>
      </c>
      <c r="D65" s="26">
        <v>31</v>
      </c>
      <c r="E65" s="27" t="s">
        <v>377</v>
      </c>
      <c r="F65" s="27" t="s">
        <v>298</v>
      </c>
      <c r="G65" s="27" t="s">
        <v>49</v>
      </c>
      <c r="H65" s="27" t="s">
        <v>378</v>
      </c>
      <c r="I65" s="32" t="s">
        <v>300</v>
      </c>
      <c r="J65" s="24">
        <v>-1</v>
      </c>
      <c r="K65" s="24" t="s">
        <v>379</v>
      </c>
      <c r="L65" s="33">
        <v>76.52</v>
      </c>
      <c r="M65" s="33">
        <f t="shared" si="0"/>
        <v>66.16</v>
      </c>
      <c r="N65" s="34" t="str">
        <f t="shared" si="1"/>
        <v>0</v>
      </c>
      <c r="O65" s="32" t="s">
        <v>41</v>
      </c>
      <c r="P65" s="32">
        <v>18</v>
      </c>
      <c r="Q65" s="32">
        <v>3</v>
      </c>
      <c r="R65" s="24">
        <v>6</v>
      </c>
      <c r="S65" s="24">
        <v>59.25</v>
      </c>
      <c r="T65" s="33" t="s">
        <v>42</v>
      </c>
      <c r="U65" s="24">
        <v>59.25</v>
      </c>
      <c r="V65" s="32" t="s">
        <v>42</v>
      </c>
      <c r="W65" s="24">
        <v>20</v>
      </c>
      <c r="X65" s="24">
        <v>250103022</v>
      </c>
      <c r="Y65" s="24">
        <v>13354541422</v>
      </c>
      <c r="Z65" s="24">
        <v>30</v>
      </c>
      <c r="AA65" s="24">
        <v>22</v>
      </c>
      <c r="AB65" s="24">
        <v>8008</v>
      </c>
      <c r="AC65" s="32" t="s">
        <v>44</v>
      </c>
      <c r="AD65" s="32" t="s">
        <v>380</v>
      </c>
      <c r="AE65" s="32" t="s">
        <v>53</v>
      </c>
      <c r="AF65" s="24">
        <v>150100</v>
      </c>
      <c r="AG65" s="24">
        <v>13354541422</v>
      </c>
      <c r="AH65" s="32" t="s">
        <v>381</v>
      </c>
    </row>
    <row r="66" ht="40.5" spans="1:34">
      <c r="A66" s="24">
        <v>33</v>
      </c>
      <c r="B66" s="25" t="s">
        <v>295</v>
      </c>
      <c r="C66" s="25" t="s">
        <v>376</v>
      </c>
      <c r="D66" s="26">
        <v>31</v>
      </c>
      <c r="E66" s="27" t="s">
        <v>382</v>
      </c>
      <c r="F66" s="27" t="s">
        <v>298</v>
      </c>
      <c r="G66" s="27" t="s">
        <v>49</v>
      </c>
      <c r="H66" s="27" t="s">
        <v>383</v>
      </c>
      <c r="I66" s="32" t="s">
        <v>300</v>
      </c>
      <c r="J66" s="24">
        <v>-2</v>
      </c>
      <c r="K66" s="24" t="s">
        <v>384</v>
      </c>
      <c r="L66" s="33">
        <v>84.5</v>
      </c>
      <c r="M66" s="33">
        <f t="shared" si="0"/>
        <v>72.65</v>
      </c>
      <c r="N66" s="34" t="str">
        <f t="shared" si="1"/>
        <v>0</v>
      </c>
      <c r="O66" s="32" t="s">
        <v>41</v>
      </c>
      <c r="P66" s="32">
        <v>18</v>
      </c>
      <c r="Q66" s="32">
        <v>3</v>
      </c>
      <c r="R66" s="24">
        <v>6</v>
      </c>
      <c r="S66" s="24">
        <v>64.75</v>
      </c>
      <c r="T66" s="33" t="s">
        <v>42</v>
      </c>
      <c r="U66" s="24">
        <v>64.75</v>
      </c>
      <c r="V66" s="32" t="s">
        <v>43</v>
      </c>
      <c r="W66" s="24">
        <v>13</v>
      </c>
      <c r="X66" s="24">
        <v>250102207</v>
      </c>
      <c r="Y66" s="24">
        <v>13212892871</v>
      </c>
      <c r="Z66" s="24">
        <v>22</v>
      </c>
      <c r="AA66" s="24">
        <v>7</v>
      </c>
      <c r="AB66" s="24">
        <v>8008</v>
      </c>
      <c r="AC66" s="32" t="s">
        <v>44</v>
      </c>
      <c r="AD66" s="32" t="s">
        <v>385</v>
      </c>
      <c r="AE66" s="32" t="s">
        <v>46</v>
      </c>
      <c r="AF66" s="24">
        <v>152000</v>
      </c>
      <c r="AG66" s="24">
        <v>18900937086</v>
      </c>
      <c r="AH66" s="32" t="s">
        <v>386</v>
      </c>
    </row>
    <row r="67" ht="40.5" spans="1:34">
      <c r="A67" s="24">
        <v>23</v>
      </c>
      <c r="B67" s="25" t="s">
        <v>295</v>
      </c>
      <c r="C67" s="25" t="s">
        <v>376</v>
      </c>
      <c r="D67" s="26">
        <v>31</v>
      </c>
      <c r="E67" s="27" t="s">
        <v>387</v>
      </c>
      <c r="F67" s="27" t="s">
        <v>298</v>
      </c>
      <c r="G67" s="27" t="s">
        <v>49</v>
      </c>
      <c r="H67" s="27" t="s">
        <v>388</v>
      </c>
      <c r="I67" s="32" t="s">
        <v>300</v>
      </c>
      <c r="J67" s="24">
        <v>-3</v>
      </c>
      <c r="K67" s="24" t="s">
        <v>389</v>
      </c>
      <c r="L67" s="33">
        <v>86.22</v>
      </c>
      <c r="M67" s="33">
        <f t="shared" ref="M67:M130" si="2">U67*0.6+L67*0.4</f>
        <v>75.14</v>
      </c>
      <c r="N67" s="34" t="str">
        <f t="shared" ref="N67:N130" si="3">IFERROR(RANK($M$2,$M$2:$M$509,0),"0")</f>
        <v>0</v>
      </c>
      <c r="O67" s="32" t="s">
        <v>41</v>
      </c>
      <c r="P67" s="32">
        <v>18</v>
      </c>
      <c r="Q67" s="32">
        <v>3</v>
      </c>
      <c r="R67" s="24">
        <v>6</v>
      </c>
      <c r="S67" s="24">
        <v>67.75</v>
      </c>
      <c r="T67" s="33" t="s">
        <v>42</v>
      </c>
      <c r="U67" s="24">
        <v>67.75</v>
      </c>
      <c r="V67" s="32" t="s">
        <v>43</v>
      </c>
      <c r="W67" s="24">
        <v>7</v>
      </c>
      <c r="X67" s="24">
        <v>250103213</v>
      </c>
      <c r="Y67" s="24">
        <v>15754365996</v>
      </c>
      <c r="Z67" s="24">
        <v>32</v>
      </c>
      <c r="AA67" s="24">
        <v>13</v>
      </c>
      <c r="AB67" s="24">
        <v>8008</v>
      </c>
      <c r="AC67" s="32" t="s">
        <v>44</v>
      </c>
      <c r="AD67" s="32" t="s">
        <v>390</v>
      </c>
      <c r="AE67" s="32" t="s">
        <v>53</v>
      </c>
      <c r="AF67" s="24">
        <v>154500</v>
      </c>
      <c r="AG67" s="24">
        <v>15845816042</v>
      </c>
      <c r="AH67" s="32" t="s">
        <v>391</v>
      </c>
    </row>
    <row r="68" ht="40.5" spans="1:34">
      <c r="A68" s="24">
        <v>31</v>
      </c>
      <c r="B68" s="25" t="s">
        <v>295</v>
      </c>
      <c r="C68" s="25" t="s">
        <v>376</v>
      </c>
      <c r="D68" s="26">
        <v>31</v>
      </c>
      <c r="E68" s="27" t="s">
        <v>392</v>
      </c>
      <c r="F68" s="27" t="s">
        <v>298</v>
      </c>
      <c r="G68" s="27" t="s">
        <v>49</v>
      </c>
      <c r="H68" s="27" t="s">
        <v>393</v>
      </c>
      <c r="I68" s="32" t="s">
        <v>300</v>
      </c>
      <c r="J68" s="24">
        <v>-4</v>
      </c>
      <c r="K68" s="24" t="s">
        <v>394</v>
      </c>
      <c r="L68" s="33">
        <v>85</v>
      </c>
      <c r="M68" s="33">
        <f t="shared" si="2"/>
        <v>68.65</v>
      </c>
      <c r="N68" s="34" t="str">
        <f t="shared" si="3"/>
        <v>0</v>
      </c>
      <c r="O68" s="32" t="s">
        <v>41</v>
      </c>
      <c r="P68" s="32">
        <v>18</v>
      </c>
      <c r="Q68" s="32">
        <v>3</v>
      </c>
      <c r="R68" s="24">
        <v>6</v>
      </c>
      <c r="S68" s="24">
        <v>57.75</v>
      </c>
      <c r="T68" s="33" t="s">
        <v>42</v>
      </c>
      <c r="U68" s="24">
        <v>57.75</v>
      </c>
      <c r="V68" s="32" t="s">
        <v>42</v>
      </c>
      <c r="W68" s="24">
        <v>27</v>
      </c>
      <c r="X68" s="24">
        <v>250103707</v>
      </c>
      <c r="Y68" s="24">
        <v>13674452123</v>
      </c>
      <c r="Z68" s="24">
        <v>37</v>
      </c>
      <c r="AA68" s="24">
        <v>7</v>
      </c>
      <c r="AB68" s="24">
        <v>8008</v>
      </c>
      <c r="AC68" s="32" t="s">
        <v>44</v>
      </c>
      <c r="AD68" s="32" t="s">
        <v>395</v>
      </c>
      <c r="AE68" s="32" t="s">
        <v>46</v>
      </c>
      <c r="AF68" s="24">
        <v>135100</v>
      </c>
      <c r="AG68" s="24">
        <v>13634354789</v>
      </c>
      <c r="AH68" s="32" t="s">
        <v>396</v>
      </c>
    </row>
    <row r="69" ht="40.5" spans="1:34">
      <c r="A69" s="24">
        <v>32</v>
      </c>
      <c r="B69" s="25" t="s">
        <v>295</v>
      </c>
      <c r="C69" s="25" t="s">
        <v>376</v>
      </c>
      <c r="D69" s="26">
        <v>31</v>
      </c>
      <c r="E69" s="27" t="s">
        <v>397</v>
      </c>
      <c r="F69" s="27" t="s">
        <v>298</v>
      </c>
      <c r="G69" s="27" t="s">
        <v>49</v>
      </c>
      <c r="H69" s="27" t="s">
        <v>398</v>
      </c>
      <c r="I69" s="32" t="s">
        <v>300</v>
      </c>
      <c r="J69" s="24">
        <v>-5</v>
      </c>
      <c r="K69" s="24" t="s">
        <v>399</v>
      </c>
      <c r="L69" s="33">
        <v>79.44</v>
      </c>
      <c r="M69" s="33">
        <f t="shared" si="2"/>
        <v>75.13</v>
      </c>
      <c r="N69" s="34" t="str">
        <f t="shared" si="3"/>
        <v>0</v>
      </c>
      <c r="O69" s="32" t="s">
        <v>41</v>
      </c>
      <c r="P69" s="32">
        <v>18</v>
      </c>
      <c r="Q69" s="32">
        <v>3</v>
      </c>
      <c r="R69" s="24">
        <v>6</v>
      </c>
      <c r="S69" s="24">
        <v>72.25</v>
      </c>
      <c r="T69" s="33" t="s">
        <v>42</v>
      </c>
      <c r="U69" s="24">
        <v>72.25</v>
      </c>
      <c r="V69" s="32" t="s">
        <v>43</v>
      </c>
      <c r="W69" s="24">
        <v>4</v>
      </c>
      <c r="X69" s="24">
        <v>250102711</v>
      </c>
      <c r="Y69" s="24">
        <v>17310722176</v>
      </c>
      <c r="Z69" s="24">
        <v>27</v>
      </c>
      <c r="AA69" s="24">
        <v>11</v>
      </c>
      <c r="AB69" s="24">
        <v>8008</v>
      </c>
      <c r="AC69" s="32" t="s">
        <v>44</v>
      </c>
      <c r="AD69" s="32" t="s">
        <v>400</v>
      </c>
      <c r="AE69" s="32" t="s">
        <v>53</v>
      </c>
      <c r="AF69" s="24">
        <v>153026</v>
      </c>
      <c r="AG69" s="24">
        <v>15604862159</v>
      </c>
      <c r="AH69" s="32" t="s">
        <v>401</v>
      </c>
    </row>
    <row r="70" ht="27" spans="1:34">
      <c r="A70" s="24">
        <v>29</v>
      </c>
      <c r="B70" s="25" t="s">
        <v>295</v>
      </c>
      <c r="C70" s="25" t="s">
        <v>376</v>
      </c>
      <c r="D70" s="26">
        <v>31</v>
      </c>
      <c r="E70" s="27" t="s">
        <v>402</v>
      </c>
      <c r="F70" s="27" t="s">
        <v>298</v>
      </c>
      <c r="G70" s="27" t="s">
        <v>49</v>
      </c>
      <c r="H70" s="27" t="s">
        <v>403</v>
      </c>
      <c r="I70" s="32" t="s">
        <v>300</v>
      </c>
      <c r="J70" s="24">
        <v>-6</v>
      </c>
      <c r="K70" s="24" t="s">
        <v>404</v>
      </c>
      <c r="L70" s="33">
        <v>82.68</v>
      </c>
      <c r="M70" s="33">
        <f t="shared" si="2"/>
        <v>73.87</v>
      </c>
      <c r="N70" s="34" t="str">
        <f t="shared" si="3"/>
        <v>0</v>
      </c>
      <c r="O70" s="32" t="s">
        <v>41</v>
      </c>
      <c r="P70" s="32">
        <v>18</v>
      </c>
      <c r="Q70" s="32">
        <v>3</v>
      </c>
      <c r="R70" s="24">
        <v>6</v>
      </c>
      <c r="S70" s="24">
        <v>68</v>
      </c>
      <c r="T70" s="33" t="s">
        <v>42</v>
      </c>
      <c r="U70" s="24">
        <v>68</v>
      </c>
      <c r="V70" s="32" t="s">
        <v>43</v>
      </c>
      <c r="W70" s="24">
        <v>5</v>
      </c>
      <c r="X70" s="24">
        <v>250102612</v>
      </c>
      <c r="Y70" s="24">
        <v>13843074864</v>
      </c>
      <c r="Z70" s="24">
        <v>26</v>
      </c>
      <c r="AA70" s="24">
        <v>12</v>
      </c>
      <c r="AB70" s="24">
        <v>8008</v>
      </c>
      <c r="AC70" s="32" t="s">
        <v>44</v>
      </c>
      <c r="AD70" s="32" t="s">
        <v>405</v>
      </c>
      <c r="AE70" s="32" t="s">
        <v>53</v>
      </c>
      <c r="AF70" s="24">
        <v>154100</v>
      </c>
      <c r="AG70" s="24">
        <v>13846877051</v>
      </c>
      <c r="AH70" s="32" t="s">
        <v>406</v>
      </c>
    </row>
    <row r="71" ht="40.5" spans="1:34">
      <c r="A71" s="24">
        <v>28</v>
      </c>
      <c r="B71" s="25" t="s">
        <v>295</v>
      </c>
      <c r="C71" s="25" t="s">
        <v>376</v>
      </c>
      <c r="D71" s="26">
        <v>31</v>
      </c>
      <c r="E71" s="27" t="s">
        <v>407</v>
      </c>
      <c r="F71" s="27" t="s">
        <v>298</v>
      </c>
      <c r="G71" s="27" t="s">
        <v>49</v>
      </c>
      <c r="H71" s="27" t="s">
        <v>408</v>
      </c>
      <c r="I71" s="32" t="s">
        <v>300</v>
      </c>
      <c r="J71" s="24">
        <v>-7</v>
      </c>
      <c r="K71" s="24" t="s">
        <v>409</v>
      </c>
      <c r="L71" s="33">
        <v>82.32</v>
      </c>
      <c r="M71" s="33">
        <f t="shared" si="2"/>
        <v>70.88</v>
      </c>
      <c r="N71" s="34" t="str">
        <f t="shared" si="3"/>
        <v>0</v>
      </c>
      <c r="O71" s="32" t="s">
        <v>41</v>
      </c>
      <c r="P71" s="32">
        <v>18</v>
      </c>
      <c r="Q71" s="32">
        <v>3</v>
      </c>
      <c r="R71" s="24">
        <v>6</v>
      </c>
      <c r="S71" s="24">
        <v>63.25</v>
      </c>
      <c r="T71" s="33" t="s">
        <v>42</v>
      </c>
      <c r="U71" s="24">
        <v>63.25</v>
      </c>
      <c r="V71" s="32" t="s">
        <v>43</v>
      </c>
      <c r="W71" s="24">
        <v>16</v>
      </c>
      <c r="X71" s="24">
        <v>250101704</v>
      </c>
      <c r="Y71" s="24">
        <v>18545155636</v>
      </c>
      <c r="Z71" s="24">
        <v>17</v>
      </c>
      <c r="AA71" s="24">
        <v>4</v>
      </c>
      <c r="AB71" s="24">
        <v>8008</v>
      </c>
      <c r="AC71" s="32" t="s">
        <v>44</v>
      </c>
      <c r="AD71" s="32" t="s">
        <v>410</v>
      </c>
      <c r="AE71" s="32" t="s">
        <v>53</v>
      </c>
      <c r="AF71" s="24">
        <v>150010</v>
      </c>
      <c r="AG71" s="24">
        <v>13613606362</v>
      </c>
      <c r="AH71" s="32" t="s">
        <v>411</v>
      </c>
    </row>
    <row r="72" ht="40.5" spans="1:34">
      <c r="A72" s="24">
        <v>16</v>
      </c>
      <c r="B72" s="25" t="s">
        <v>295</v>
      </c>
      <c r="C72" s="25" t="s">
        <v>376</v>
      </c>
      <c r="D72" s="26">
        <v>31</v>
      </c>
      <c r="E72" s="27" t="s">
        <v>412</v>
      </c>
      <c r="F72" s="27" t="s">
        <v>298</v>
      </c>
      <c r="G72" s="27" t="s">
        <v>49</v>
      </c>
      <c r="H72" s="27" t="s">
        <v>413</v>
      </c>
      <c r="I72" s="32" t="s">
        <v>300</v>
      </c>
      <c r="J72" s="24">
        <v>-8</v>
      </c>
      <c r="K72" s="24" t="s">
        <v>414</v>
      </c>
      <c r="L72" s="33">
        <v>76.64</v>
      </c>
      <c r="M72" s="33">
        <f t="shared" si="2"/>
        <v>65.61</v>
      </c>
      <c r="N72" s="34" t="str">
        <f t="shared" si="3"/>
        <v>0</v>
      </c>
      <c r="O72" s="32" t="s">
        <v>41</v>
      </c>
      <c r="P72" s="32">
        <v>18</v>
      </c>
      <c r="Q72" s="32">
        <v>3</v>
      </c>
      <c r="R72" s="24">
        <v>6</v>
      </c>
      <c r="S72" s="24">
        <v>58.25</v>
      </c>
      <c r="T72" s="33" t="s">
        <v>42</v>
      </c>
      <c r="U72" s="24">
        <v>58.25</v>
      </c>
      <c r="V72" s="32" t="s">
        <v>42</v>
      </c>
      <c r="W72" s="24">
        <v>25</v>
      </c>
      <c r="X72" s="24">
        <v>250101816</v>
      </c>
      <c r="Y72" s="24">
        <v>18845292721</v>
      </c>
      <c r="Z72" s="24">
        <v>18</v>
      </c>
      <c r="AA72" s="24">
        <v>16</v>
      </c>
      <c r="AB72" s="24">
        <v>8008</v>
      </c>
      <c r="AC72" s="32" t="s">
        <v>44</v>
      </c>
      <c r="AD72" s="32" t="s">
        <v>415</v>
      </c>
      <c r="AE72" s="32" t="s">
        <v>53</v>
      </c>
      <c r="AF72" s="24">
        <v>154100</v>
      </c>
      <c r="AG72" s="24">
        <v>13904683086</v>
      </c>
      <c r="AH72" s="32" t="s">
        <v>416</v>
      </c>
    </row>
    <row r="73" ht="40.5" spans="1:34">
      <c r="A73" s="24">
        <v>24</v>
      </c>
      <c r="B73" s="25" t="s">
        <v>295</v>
      </c>
      <c r="C73" s="25" t="s">
        <v>376</v>
      </c>
      <c r="D73" s="26">
        <v>31</v>
      </c>
      <c r="E73" s="27" t="s">
        <v>417</v>
      </c>
      <c r="F73" s="27" t="s">
        <v>298</v>
      </c>
      <c r="G73" s="27" t="s">
        <v>49</v>
      </c>
      <c r="H73" s="27" t="s">
        <v>418</v>
      </c>
      <c r="I73" s="32" t="s">
        <v>300</v>
      </c>
      <c r="J73" s="24">
        <v>-9</v>
      </c>
      <c r="K73" s="24" t="s">
        <v>419</v>
      </c>
      <c r="L73" s="33">
        <v>76.32</v>
      </c>
      <c r="M73" s="33">
        <f t="shared" si="2"/>
        <v>70.88</v>
      </c>
      <c r="N73" s="34" t="str">
        <f t="shared" si="3"/>
        <v>0</v>
      </c>
      <c r="O73" s="32" t="s">
        <v>41</v>
      </c>
      <c r="P73" s="32">
        <v>18</v>
      </c>
      <c r="Q73" s="32">
        <v>3</v>
      </c>
      <c r="R73" s="24">
        <v>6</v>
      </c>
      <c r="S73" s="24">
        <v>67.25</v>
      </c>
      <c r="T73" s="33" t="s">
        <v>42</v>
      </c>
      <c r="U73" s="24">
        <v>67.25</v>
      </c>
      <c r="V73" s="32" t="s">
        <v>43</v>
      </c>
      <c r="W73" s="24">
        <v>8</v>
      </c>
      <c r="X73" s="24">
        <v>250104525</v>
      </c>
      <c r="Y73" s="24">
        <v>13183927156</v>
      </c>
      <c r="Z73" s="24">
        <v>45</v>
      </c>
      <c r="AA73" s="24">
        <v>25</v>
      </c>
      <c r="AB73" s="24">
        <v>8008</v>
      </c>
      <c r="AC73" s="32" t="s">
        <v>44</v>
      </c>
      <c r="AD73" s="32" t="s">
        <v>420</v>
      </c>
      <c r="AE73" s="32" t="s">
        <v>421</v>
      </c>
      <c r="AF73" s="24">
        <v>153000</v>
      </c>
      <c r="AG73" s="24">
        <v>13104586621</v>
      </c>
      <c r="AH73" s="32" t="s">
        <v>422</v>
      </c>
    </row>
    <row r="74" ht="40.5" spans="1:34">
      <c r="A74" s="24">
        <v>20</v>
      </c>
      <c r="B74" s="25" t="s">
        <v>295</v>
      </c>
      <c r="C74" s="25" t="s">
        <v>376</v>
      </c>
      <c r="D74" s="26">
        <v>31</v>
      </c>
      <c r="E74" s="27" t="s">
        <v>423</v>
      </c>
      <c r="F74" s="27" t="s">
        <v>298</v>
      </c>
      <c r="G74" s="27" t="s">
        <v>49</v>
      </c>
      <c r="H74" s="27" t="s">
        <v>424</v>
      </c>
      <c r="I74" s="32" t="s">
        <v>300</v>
      </c>
      <c r="J74" s="24">
        <v>-10</v>
      </c>
      <c r="K74" s="24" t="s">
        <v>425</v>
      </c>
      <c r="L74" s="33">
        <v>79.88</v>
      </c>
      <c r="M74" s="33">
        <f t="shared" si="2"/>
        <v>72.15</v>
      </c>
      <c r="N74" s="34" t="str">
        <f t="shared" si="3"/>
        <v>0</v>
      </c>
      <c r="O74" s="32" t="s">
        <v>41</v>
      </c>
      <c r="P74" s="32">
        <v>18</v>
      </c>
      <c r="Q74" s="32">
        <v>3</v>
      </c>
      <c r="R74" s="24">
        <v>6</v>
      </c>
      <c r="S74" s="24">
        <v>67</v>
      </c>
      <c r="T74" s="33" t="s">
        <v>42</v>
      </c>
      <c r="U74" s="24">
        <v>67</v>
      </c>
      <c r="V74" s="32" t="s">
        <v>43</v>
      </c>
      <c r="W74" s="24">
        <v>10</v>
      </c>
      <c r="X74" s="24">
        <v>250102321</v>
      </c>
      <c r="Y74" s="24">
        <v>15045738796</v>
      </c>
      <c r="Z74" s="24">
        <v>23</v>
      </c>
      <c r="AA74" s="24">
        <v>21</v>
      </c>
      <c r="AB74" s="24">
        <v>8008</v>
      </c>
      <c r="AC74" s="32" t="s">
        <v>44</v>
      </c>
      <c r="AD74" s="32" t="s">
        <v>166</v>
      </c>
      <c r="AE74" s="32" t="s">
        <v>46</v>
      </c>
      <c r="AF74" s="24">
        <v>155620</v>
      </c>
      <c r="AG74" s="24">
        <v>15045738949</v>
      </c>
      <c r="AH74" s="32" t="s">
        <v>426</v>
      </c>
    </row>
    <row r="75" ht="40.5" spans="1:34">
      <c r="A75" s="24">
        <v>26</v>
      </c>
      <c r="B75" s="25" t="s">
        <v>295</v>
      </c>
      <c r="C75" s="25" t="s">
        <v>376</v>
      </c>
      <c r="D75" s="26">
        <v>31</v>
      </c>
      <c r="E75" s="27" t="s">
        <v>427</v>
      </c>
      <c r="F75" s="27" t="s">
        <v>298</v>
      </c>
      <c r="G75" s="27" t="s">
        <v>49</v>
      </c>
      <c r="H75" s="27" t="s">
        <v>428</v>
      </c>
      <c r="I75" s="32" t="s">
        <v>300</v>
      </c>
      <c r="J75" s="24">
        <v>-11</v>
      </c>
      <c r="K75" s="24" t="s">
        <v>429</v>
      </c>
      <c r="L75" s="33">
        <v>79.78</v>
      </c>
      <c r="M75" s="33">
        <f t="shared" si="2"/>
        <v>70.76</v>
      </c>
      <c r="N75" s="34" t="str">
        <f t="shared" si="3"/>
        <v>0</v>
      </c>
      <c r="O75" s="32" t="s">
        <v>41</v>
      </c>
      <c r="P75" s="32">
        <v>18</v>
      </c>
      <c r="Q75" s="32">
        <v>3</v>
      </c>
      <c r="R75" s="24">
        <v>6</v>
      </c>
      <c r="S75" s="24">
        <v>64.75</v>
      </c>
      <c r="T75" s="33" t="s">
        <v>42</v>
      </c>
      <c r="U75" s="24">
        <v>64.75</v>
      </c>
      <c r="V75" s="32" t="s">
        <v>43</v>
      </c>
      <c r="W75" s="24">
        <v>13</v>
      </c>
      <c r="X75" s="24">
        <v>250102315</v>
      </c>
      <c r="Y75" s="24">
        <v>18845296944</v>
      </c>
      <c r="Z75" s="24">
        <v>23</v>
      </c>
      <c r="AA75" s="24">
        <v>15</v>
      </c>
      <c r="AB75" s="24">
        <v>8008</v>
      </c>
      <c r="AC75" s="32" t="s">
        <v>44</v>
      </c>
      <c r="AD75" s="32" t="s">
        <v>430</v>
      </c>
      <c r="AE75" s="32" t="s">
        <v>53</v>
      </c>
      <c r="AF75" s="24">
        <v>154600</v>
      </c>
      <c r="AG75" s="24">
        <v>15334764036</v>
      </c>
      <c r="AH75" s="32" t="s">
        <v>431</v>
      </c>
    </row>
    <row r="76" ht="40.5" spans="1:34">
      <c r="A76" s="24">
        <v>27</v>
      </c>
      <c r="B76" s="25" t="s">
        <v>295</v>
      </c>
      <c r="C76" s="25" t="s">
        <v>376</v>
      </c>
      <c r="D76" s="26">
        <v>31</v>
      </c>
      <c r="E76" s="27" t="s">
        <v>432</v>
      </c>
      <c r="F76" s="27" t="s">
        <v>298</v>
      </c>
      <c r="G76" s="27" t="s">
        <v>49</v>
      </c>
      <c r="H76" s="27" t="s">
        <v>433</v>
      </c>
      <c r="I76" s="32" t="s">
        <v>300</v>
      </c>
      <c r="J76" s="24">
        <v>-12</v>
      </c>
      <c r="K76" s="24" t="s">
        <v>434</v>
      </c>
      <c r="L76" s="33">
        <v>75.7</v>
      </c>
      <c r="M76" s="33">
        <f t="shared" si="2"/>
        <v>71.08</v>
      </c>
      <c r="N76" s="34" t="str">
        <f t="shared" si="3"/>
        <v>0</v>
      </c>
      <c r="O76" s="32" t="s">
        <v>41</v>
      </c>
      <c r="P76" s="32">
        <v>18</v>
      </c>
      <c r="Q76" s="32">
        <v>3</v>
      </c>
      <c r="R76" s="24">
        <v>6</v>
      </c>
      <c r="S76" s="24">
        <v>68</v>
      </c>
      <c r="T76" s="33" t="s">
        <v>42</v>
      </c>
      <c r="U76" s="24">
        <v>68</v>
      </c>
      <c r="V76" s="32" t="s">
        <v>43</v>
      </c>
      <c r="W76" s="24">
        <v>5</v>
      </c>
      <c r="X76" s="24">
        <v>250102416</v>
      </c>
      <c r="Y76" s="24">
        <v>18945357217</v>
      </c>
      <c r="Z76" s="24">
        <v>24</v>
      </c>
      <c r="AA76" s="24">
        <v>16</v>
      </c>
      <c r="AB76" s="24">
        <v>8008</v>
      </c>
      <c r="AC76" s="32" t="s">
        <v>44</v>
      </c>
      <c r="AD76" s="32" t="s">
        <v>435</v>
      </c>
      <c r="AE76" s="32" t="s">
        <v>53</v>
      </c>
      <c r="AF76" s="24">
        <v>150000</v>
      </c>
      <c r="AG76" s="24">
        <v>19214650406</v>
      </c>
      <c r="AH76" s="32" t="s">
        <v>436</v>
      </c>
    </row>
    <row r="77" ht="40.5" spans="1:34">
      <c r="A77" s="24">
        <v>17</v>
      </c>
      <c r="B77" s="25" t="s">
        <v>295</v>
      </c>
      <c r="C77" s="25" t="s">
        <v>376</v>
      </c>
      <c r="D77" s="26">
        <v>31</v>
      </c>
      <c r="E77" s="27" t="s">
        <v>437</v>
      </c>
      <c r="F77" s="27" t="s">
        <v>298</v>
      </c>
      <c r="G77" s="27" t="s">
        <v>49</v>
      </c>
      <c r="H77" s="27" t="s">
        <v>438</v>
      </c>
      <c r="I77" s="32" t="s">
        <v>300</v>
      </c>
      <c r="J77" s="24">
        <v>-13</v>
      </c>
      <c r="K77" s="24" t="s">
        <v>439</v>
      </c>
      <c r="L77" s="33">
        <v>77.6</v>
      </c>
      <c r="M77" s="33">
        <f t="shared" si="2"/>
        <v>63.29</v>
      </c>
      <c r="N77" s="34" t="str">
        <f t="shared" si="3"/>
        <v>0</v>
      </c>
      <c r="O77" s="32" t="s">
        <v>41</v>
      </c>
      <c r="P77" s="32">
        <v>18</v>
      </c>
      <c r="Q77" s="32">
        <v>3</v>
      </c>
      <c r="R77" s="24">
        <v>6</v>
      </c>
      <c r="S77" s="24">
        <v>53.75</v>
      </c>
      <c r="T77" s="33" t="s">
        <v>42</v>
      </c>
      <c r="U77" s="24">
        <v>53.75</v>
      </c>
      <c r="V77" s="32" t="s">
        <v>42</v>
      </c>
      <c r="W77" s="24">
        <v>31</v>
      </c>
      <c r="X77" s="24">
        <v>250102813</v>
      </c>
      <c r="Y77" s="24">
        <v>18646727655</v>
      </c>
      <c r="Z77" s="24">
        <v>28</v>
      </c>
      <c r="AA77" s="24">
        <v>13</v>
      </c>
      <c r="AB77" s="24">
        <v>8008</v>
      </c>
      <c r="AC77" s="32" t="s">
        <v>44</v>
      </c>
      <c r="AD77" s="32" t="s">
        <v>440</v>
      </c>
      <c r="AE77" s="32" t="s">
        <v>46</v>
      </c>
      <c r="AF77" s="24">
        <v>163000</v>
      </c>
      <c r="AG77" s="24">
        <v>13936829778</v>
      </c>
      <c r="AH77" s="32" t="s">
        <v>441</v>
      </c>
    </row>
    <row r="78" ht="27" spans="1:34">
      <c r="A78" s="24">
        <v>25</v>
      </c>
      <c r="B78" s="25" t="s">
        <v>295</v>
      </c>
      <c r="C78" s="25" t="s">
        <v>376</v>
      </c>
      <c r="D78" s="26">
        <v>31</v>
      </c>
      <c r="E78" s="27" t="s">
        <v>442</v>
      </c>
      <c r="F78" s="27" t="s">
        <v>298</v>
      </c>
      <c r="G78" s="27" t="s">
        <v>49</v>
      </c>
      <c r="H78" s="27" t="s">
        <v>443</v>
      </c>
      <c r="I78" s="32" t="s">
        <v>300</v>
      </c>
      <c r="J78" s="24">
        <v>-14</v>
      </c>
      <c r="K78" s="24" t="s">
        <v>444</v>
      </c>
      <c r="L78" s="33">
        <v>82.72</v>
      </c>
      <c r="M78" s="33">
        <f t="shared" si="2"/>
        <v>68.34</v>
      </c>
      <c r="N78" s="34" t="str">
        <f t="shared" si="3"/>
        <v>0</v>
      </c>
      <c r="O78" s="32" t="s">
        <v>41</v>
      </c>
      <c r="P78" s="32">
        <v>18</v>
      </c>
      <c r="Q78" s="32">
        <v>3</v>
      </c>
      <c r="R78" s="24">
        <v>6</v>
      </c>
      <c r="S78" s="24">
        <v>58.75</v>
      </c>
      <c r="T78" s="33" t="s">
        <v>42</v>
      </c>
      <c r="U78" s="24">
        <v>58.75</v>
      </c>
      <c r="V78" s="32" t="s">
        <v>42</v>
      </c>
      <c r="W78" s="24">
        <v>24</v>
      </c>
      <c r="X78" s="24">
        <v>250101806</v>
      </c>
      <c r="Y78" s="24">
        <v>17858509850</v>
      </c>
      <c r="Z78" s="24">
        <v>18</v>
      </c>
      <c r="AA78" s="24">
        <v>6</v>
      </c>
      <c r="AB78" s="24">
        <v>8008</v>
      </c>
      <c r="AC78" s="32" t="s">
        <v>44</v>
      </c>
      <c r="AD78" s="32" t="s">
        <v>445</v>
      </c>
      <c r="AE78" s="32" t="s">
        <v>46</v>
      </c>
      <c r="AF78" s="24">
        <v>157000</v>
      </c>
      <c r="AG78" s="24">
        <v>13766659803</v>
      </c>
      <c r="AH78" s="32" t="s">
        <v>446</v>
      </c>
    </row>
    <row r="79" ht="40.5" spans="1:34">
      <c r="A79" s="24">
        <v>18</v>
      </c>
      <c r="B79" s="25" t="s">
        <v>295</v>
      </c>
      <c r="C79" s="25" t="s">
        <v>376</v>
      </c>
      <c r="D79" s="26">
        <v>31</v>
      </c>
      <c r="E79" s="27" t="s">
        <v>447</v>
      </c>
      <c r="F79" s="27" t="s">
        <v>298</v>
      </c>
      <c r="G79" s="27" t="s">
        <v>49</v>
      </c>
      <c r="H79" s="27" t="s">
        <v>448</v>
      </c>
      <c r="I79" s="32" t="s">
        <v>300</v>
      </c>
      <c r="J79" s="24">
        <v>-15</v>
      </c>
      <c r="K79" s="24" t="s">
        <v>449</v>
      </c>
      <c r="L79" s="33">
        <v>83.96</v>
      </c>
      <c r="M79" s="33">
        <f t="shared" si="2"/>
        <v>69.13</v>
      </c>
      <c r="N79" s="34" t="str">
        <f t="shared" si="3"/>
        <v>0</v>
      </c>
      <c r="O79" s="32" t="s">
        <v>41</v>
      </c>
      <c r="P79" s="32">
        <v>18</v>
      </c>
      <c r="Q79" s="32">
        <v>3</v>
      </c>
      <c r="R79" s="24">
        <v>6</v>
      </c>
      <c r="S79" s="24">
        <v>59.25</v>
      </c>
      <c r="T79" s="33" t="s">
        <v>42</v>
      </c>
      <c r="U79" s="24">
        <v>59.25</v>
      </c>
      <c r="V79" s="32" t="s">
        <v>42</v>
      </c>
      <c r="W79" s="24">
        <v>20</v>
      </c>
      <c r="X79" s="24">
        <v>250103218</v>
      </c>
      <c r="Y79" s="24">
        <v>13101506258</v>
      </c>
      <c r="Z79" s="24">
        <v>32</v>
      </c>
      <c r="AA79" s="24">
        <v>18</v>
      </c>
      <c r="AB79" s="24">
        <v>8008</v>
      </c>
      <c r="AC79" s="32" t="s">
        <v>44</v>
      </c>
      <c r="AD79" s="32" t="s">
        <v>450</v>
      </c>
      <c r="AE79" s="32" t="s">
        <v>46</v>
      </c>
      <c r="AF79" s="24">
        <v>154300</v>
      </c>
      <c r="AG79" s="24">
        <v>18814540338</v>
      </c>
      <c r="AH79" s="32" t="s">
        <v>451</v>
      </c>
    </row>
    <row r="80" ht="27" spans="1:34">
      <c r="A80" s="24">
        <v>30</v>
      </c>
      <c r="B80" s="25" t="s">
        <v>295</v>
      </c>
      <c r="C80" s="25" t="s">
        <v>376</v>
      </c>
      <c r="D80" s="26">
        <v>31</v>
      </c>
      <c r="E80" s="27" t="s">
        <v>452</v>
      </c>
      <c r="F80" s="27" t="s">
        <v>298</v>
      </c>
      <c r="G80" s="27" t="s">
        <v>49</v>
      </c>
      <c r="H80" s="27" t="s">
        <v>453</v>
      </c>
      <c r="I80" s="32" t="s">
        <v>300</v>
      </c>
      <c r="J80" s="24">
        <v>-16</v>
      </c>
      <c r="K80" s="24" t="s">
        <v>454</v>
      </c>
      <c r="L80" s="33">
        <v>74.12</v>
      </c>
      <c r="M80" s="33">
        <f t="shared" si="2"/>
        <v>73.75</v>
      </c>
      <c r="N80" s="34" t="str">
        <f t="shared" si="3"/>
        <v>0</v>
      </c>
      <c r="O80" s="32" t="s">
        <v>41</v>
      </c>
      <c r="P80" s="32">
        <v>18</v>
      </c>
      <c r="Q80" s="32">
        <v>3</v>
      </c>
      <c r="R80" s="24">
        <v>6</v>
      </c>
      <c r="S80" s="24">
        <v>73.5</v>
      </c>
      <c r="T80" s="33" t="s">
        <v>42</v>
      </c>
      <c r="U80" s="24">
        <v>73.5</v>
      </c>
      <c r="V80" s="32" t="s">
        <v>43</v>
      </c>
      <c r="W80" s="24">
        <v>3</v>
      </c>
      <c r="X80" s="24">
        <v>250102128</v>
      </c>
      <c r="Y80" s="24">
        <v>15776542191</v>
      </c>
      <c r="Z80" s="24">
        <v>21</v>
      </c>
      <c r="AA80" s="24">
        <v>28</v>
      </c>
      <c r="AB80" s="24">
        <v>8008</v>
      </c>
      <c r="AC80" s="32" t="s">
        <v>44</v>
      </c>
      <c r="AD80" s="32" t="s">
        <v>455</v>
      </c>
      <c r="AE80" s="32" t="s">
        <v>53</v>
      </c>
      <c r="AF80" s="24">
        <v>150026</v>
      </c>
      <c r="AG80" s="24">
        <v>13845126618</v>
      </c>
      <c r="AH80" s="32" t="s">
        <v>456</v>
      </c>
    </row>
    <row r="81" ht="40.5" spans="1:34">
      <c r="A81" s="24">
        <v>19</v>
      </c>
      <c r="B81" s="25" t="s">
        <v>295</v>
      </c>
      <c r="C81" s="25" t="s">
        <v>376</v>
      </c>
      <c r="D81" s="26">
        <v>31</v>
      </c>
      <c r="E81" s="27" t="s">
        <v>457</v>
      </c>
      <c r="F81" s="27" t="s">
        <v>298</v>
      </c>
      <c r="G81" s="27" t="s">
        <v>49</v>
      </c>
      <c r="H81" s="27" t="s">
        <v>458</v>
      </c>
      <c r="I81" s="32" t="s">
        <v>300</v>
      </c>
      <c r="J81" s="24">
        <v>-17</v>
      </c>
      <c r="K81" s="24" t="s">
        <v>459</v>
      </c>
      <c r="L81" s="33">
        <v>81.12</v>
      </c>
      <c r="M81" s="33">
        <f t="shared" si="2"/>
        <v>71.9</v>
      </c>
      <c r="N81" s="34" t="str">
        <f t="shared" si="3"/>
        <v>0</v>
      </c>
      <c r="O81" s="32" t="s">
        <v>41</v>
      </c>
      <c r="P81" s="32">
        <v>18</v>
      </c>
      <c r="Q81" s="32">
        <v>3</v>
      </c>
      <c r="R81" s="24">
        <v>6</v>
      </c>
      <c r="S81" s="24">
        <v>65.75</v>
      </c>
      <c r="T81" s="33" t="s">
        <v>42</v>
      </c>
      <c r="U81" s="24">
        <v>65.75</v>
      </c>
      <c r="V81" s="32" t="s">
        <v>43</v>
      </c>
      <c r="W81" s="24">
        <v>12</v>
      </c>
      <c r="X81" s="24">
        <v>250103708</v>
      </c>
      <c r="Y81" s="24">
        <v>18604628039</v>
      </c>
      <c r="Z81" s="24">
        <v>37</v>
      </c>
      <c r="AA81" s="24">
        <v>8</v>
      </c>
      <c r="AB81" s="24">
        <v>8008</v>
      </c>
      <c r="AC81" s="32" t="s">
        <v>44</v>
      </c>
      <c r="AD81" s="32" t="s">
        <v>460</v>
      </c>
      <c r="AE81" s="32" t="s">
        <v>46</v>
      </c>
      <c r="AF81" s="24">
        <v>161000</v>
      </c>
      <c r="AG81" s="24">
        <v>13969560729</v>
      </c>
      <c r="AH81" s="32" t="s">
        <v>461</v>
      </c>
    </row>
    <row r="82" ht="27" spans="1:34">
      <c r="A82" s="24">
        <v>22</v>
      </c>
      <c r="B82" s="25" t="s">
        <v>295</v>
      </c>
      <c r="C82" s="25" t="s">
        <v>376</v>
      </c>
      <c r="D82" s="26">
        <v>31</v>
      </c>
      <c r="E82" s="27" t="s">
        <v>462</v>
      </c>
      <c r="F82" s="27" t="s">
        <v>298</v>
      </c>
      <c r="G82" s="27" t="s">
        <v>49</v>
      </c>
      <c r="H82" s="27" t="s">
        <v>463</v>
      </c>
      <c r="I82" s="32" t="s">
        <v>300</v>
      </c>
      <c r="J82" s="35" t="s">
        <v>94</v>
      </c>
      <c r="K82" s="24">
        <v>0</v>
      </c>
      <c r="L82" s="33" t="e">
        <v>#N/A</v>
      </c>
      <c r="M82" s="33" t="e">
        <f t="shared" si="2"/>
        <v>#N/A</v>
      </c>
      <c r="N82" s="34" t="str">
        <f t="shared" si="3"/>
        <v>0</v>
      </c>
      <c r="O82" s="32" t="s">
        <v>41</v>
      </c>
      <c r="P82" s="32">
        <v>18</v>
      </c>
      <c r="Q82" s="32">
        <v>3</v>
      </c>
      <c r="R82" s="24">
        <v>6</v>
      </c>
      <c r="S82" s="24">
        <v>59.25</v>
      </c>
      <c r="T82" s="33" t="s">
        <v>42</v>
      </c>
      <c r="U82" s="24">
        <v>59.25</v>
      </c>
      <c r="V82" s="32" t="s">
        <v>42</v>
      </c>
      <c r="W82" s="24">
        <v>20</v>
      </c>
      <c r="X82" s="24">
        <v>250104423</v>
      </c>
      <c r="Y82" s="24">
        <v>18800481436</v>
      </c>
      <c r="Z82" s="24">
        <v>44</v>
      </c>
      <c r="AA82" s="24">
        <v>23</v>
      </c>
      <c r="AB82" s="24">
        <v>8008</v>
      </c>
      <c r="AC82" s="32" t="s">
        <v>44</v>
      </c>
      <c r="AD82" s="32" t="s">
        <v>464</v>
      </c>
      <c r="AE82" s="32" t="s">
        <v>421</v>
      </c>
      <c r="AF82" s="24">
        <v>150000</v>
      </c>
      <c r="AG82" s="24">
        <v>15546251456</v>
      </c>
      <c r="AH82" s="32" t="s">
        <v>465</v>
      </c>
    </row>
    <row r="83" ht="27" spans="1:34">
      <c r="A83" s="24">
        <v>3</v>
      </c>
      <c r="B83" s="25" t="s">
        <v>295</v>
      </c>
      <c r="C83" s="25" t="s">
        <v>466</v>
      </c>
      <c r="D83" s="26">
        <v>25</v>
      </c>
      <c r="E83" s="27" t="s">
        <v>467</v>
      </c>
      <c r="F83" s="27" t="s">
        <v>468</v>
      </c>
      <c r="G83" s="27" t="s">
        <v>37</v>
      </c>
      <c r="H83" s="27" t="s">
        <v>469</v>
      </c>
      <c r="I83" s="32" t="s">
        <v>470</v>
      </c>
      <c r="J83" s="24">
        <v>-1</v>
      </c>
      <c r="K83" s="24" t="s">
        <v>471</v>
      </c>
      <c r="L83" s="33">
        <v>84.32</v>
      </c>
      <c r="M83" s="33">
        <f t="shared" si="2"/>
        <v>76.03</v>
      </c>
      <c r="N83" s="34" t="str">
        <f t="shared" si="3"/>
        <v>0</v>
      </c>
      <c r="O83" s="32" t="s">
        <v>41</v>
      </c>
      <c r="P83" s="32">
        <v>3</v>
      </c>
      <c r="Q83" s="32">
        <v>4</v>
      </c>
      <c r="R83" s="24">
        <v>1</v>
      </c>
      <c r="S83" s="24">
        <v>70.5</v>
      </c>
      <c r="T83" s="33" t="s">
        <v>42</v>
      </c>
      <c r="U83" s="24">
        <v>70.5</v>
      </c>
      <c r="V83" s="32" t="s">
        <v>43</v>
      </c>
      <c r="W83" s="24">
        <v>1</v>
      </c>
      <c r="X83" s="24">
        <v>250102313</v>
      </c>
      <c r="Y83" s="24">
        <v>18545316296</v>
      </c>
      <c r="Z83" s="24">
        <v>23</v>
      </c>
      <c r="AA83" s="24">
        <v>13</v>
      </c>
      <c r="AB83" s="24">
        <v>8008</v>
      </c>
      <c r="AC83" s="32" t="s">
        <v>44</v>
      </c>
      <c r="AD83" s="32" t="s">
        <v>472</v>
      </c>
      <c r="AE83" s="32" t="s">
        <v>70</v>
      </c>
      <c r="AF83" s="24">
        <v>158221</v>
      </c>
      <c r="AG83" s="24">
        <v>18545317297</v>
      </c>
      <c r="AH83" s="32" t="s">
        <v>473</v>
      </c>
    </row>
    <row r="84" ht="40.5" spans="1:34">
      <c r="A84" s="24">
        <v>2</v>
      </c>
      <c r="B84" s="25" t="s">
        <v>295</v>
      </c>
      <c r="C84" s="25" t="s">
        <v>466</v>
      </c>
      <c r="D84" s="26">
        <v>25</v>
      </c>
      <c r="E84" s="27" t="s">
        <v>474</v>
      </c>
      <c r="F84" s="27" t="s">
        <v>468</v>
      </c>
      <c r="G84" s="27" t="s">
        <v>37</v>
      </c>
      <c r="H84" s="27" t="s">
        <v>475</v>
      </c>
      <c r="I84" s="32" t="s">
        <v>470</v>
      </c>
      <c r="J84" s="24">
        <v>-2</v>
      </c>
      <c r="K84" s="24" t="s">
        <v>476</v>
      </c>
      <c r="L84" s="33">
        <v>85.34</v>
      </c>
      <c r="M84" s="33">
        <f t="shared" si="2"/>
        <v>73.74</v>
      </c>
      <c r="N84" s="34" t="str">
        <f t="shared" si="3"/>
        <v>0</v>
      </c>
      <c r="O84" s="32" t="s">
        <v>41</v>
      </c>
      <c r="P84" s="32">
        <v>3</v>
      </c>
      <c r="Q84" s="32">
        <v>4</v>
      </c>
      <c r="R84" s="24">
        <v>1</v>
      </c>
      <c r="S84" s="24">
        <v>66</v>
      </c>
      <c r="T84" s="33" t="s">
        <v>42</v>
      </c>
      <c r="U84" s="24">
        <v>66</v>
      </c>
      <c r="V84" s="32" t="s">
        <v>43</v>
      </c>
      <c r="W84" s="24">
        <v>2</v>
      </c>
      <c r="X84" s="24">
        <v>250103719</v>
      </c>
      <c r="Y84" s="24">
        <v>18800468710</v>
      </c>
      <c r="Z84" s="24">
        <v>37</v>
      </c>
      <c r="AA84" s="24">
        <v>19</v>
      </c>
      <c r="AB84" s="24">
        <v>8008</v>
      </c>
      <c r="AC84" s="32" t="s">
        <v>44</v>
      </c>
      <c r="AD84" s="32" t="s">
        <v>477</v>
      </c>
      <c r="AE84" s="32" t="s">
        <v>478</v>
      </c>
      <c r="AF84" s="24">
        <v>157000</v>
      </c>
      <c r="AG84" s="24">
        <v>18745185722</v>
      </c>
      <c r="AH84" s="32" t="s">
        <v>479</v>
      </c>
    </row>
    <row r="85" ht="27" spans="1:34">
      <c r="A85" s="24">
        <v>1</v>
      </c>
      <c r="B85" s="25" t="s">
        <v>295</v>
      </c>
      <c r="C85" s="25" t="s">
        <v>466</v>
      </c>
      <c r="D85" s="26">
        <v>25</v>
      </c>
      <c r="E85" s="27" t="s">
        <v>480</v>
      </c>
      <c r="F85" s="27" t="s">
        <v>468</v>
      </c>
      <c r="G85" s="27" t="s">
        <v>49</v>
      </c>
      <c r="H85" s="27" t="s">
        <v>481</v>
      </c>
      <c r="I85" s="32" t="s">
        <v>470</v>
      </c>
      <c r="J85" s="35" t="s">
        <v>94</v>
      </c>
      <c r="K85" s="24">
        <v>0</v>
      </c>
      <c r="L85" s="33" t="e">
        <v>#N/A</v>
      </c>
      <c r="M85" s="33" t="e">
        <f t="shared" si="2"/>
        <v>#N/A</v>
      </c>
      <c r="N85" s="34" t="str">
        <f t="shared" si="3"/>
        <v>0</v>
      </c>
      <c r="O85" s="32" t="s">
        <v>41</v>
      </c>
      <c r="P85" s="32">
        <v>3</v>
      </c>
      <c r="Q85" s="32">
        <v>4</v>
      </c>
      <c r="R85" s="24">
        <v>1</v>
      </c>
      <c r="S85" s="24">
        <v>29.5</v>
      </c>
      <c r="T85" s="33" t="s">
        <v>42</v>
      </c>
      <c r="U85" s="24">
        <v>29.5</v>
      </c>
      <c r="V85" s="32" t="s">
        <v>42</v>
      </c>
      <c r="W85" s="24">
        <v>4</v>
      </c>
      <c r="X85" s="24">
        <v>250103408</v>
      </c>
      <c r="Y85" s="24">
        <v>18846761536</v>
      </c>
      <c r="Z85" s="24">
        <v>34</v>
      </c>
      <c r="AA85" s="24">
        <v>8</v>
      </c>
      <c r="AB85" s="24">
        <v>8008</v>
      </c>
      <c r="AC85" s="32" t="s">
        <v>44</v>
      </c>
      <c r="AD85" s="32" t="s">
        <v>482</v>
      </c>
      <c r="AE85" s="32" t="s">
        <v>70</v>
      </c>
      <c r="AF85" s="24">
        <v>150000</v>
      </c>
      <c r="AG85" s="24">
        <v>18846761536</v>
      </c>
      <c r="AH85" s="32" t="s">
        <v>483</v>
      </c>
    </row>
    <row r="86" ht="40.5" spans="1:34">
      <c r="A86" s="24">
        <v>13</v>
      </c>
      <c r="B86" s="25" t="s">
        <v>295</v>
      </c>
      <c r="C86" s="25" t="s">
        <v>484</v>
      </c>
      <c r="D86" s="26">
        <v>28</v>
      </c>
      <c r="E86" s="27" t="s">
        <v>485</v>
      </c>
      <c r="F86" s="27" t="s">
        <v>468</v>
      </c>
      <c r="G86" s="27" t="s">
        <v>49</v>
      </c>
      <c r="H86" s="27" t="s">
        <v>486</v>
      </c>
      <c r="I86" s="32" t="s">
        <v>470</v>
      </c>
      <c r="J86" s="24">
        <v>-1</v>
      </c>
      <c r="K86" s="24" t="s">
        <v>487</v>
      </c>
      <c r="L86" s="33">
        <v>78.36</v>
      </c>
      <c r="M86" s="33">
        <f t="shared" si="2"/>
        <v>68.39</v>
      </c>
      <c r="N86" s="34" t="str">
        <f t="shared" si="3"/>
        <v>0</v>
      </c>
      <c r="O86" s="32" t="s">
        <v>41</v>
      </c>
      <c r="P86" s="32">
        <v>20</v>
      </c>
      <c r="Q86" s="32">
        <v>4</v>
      </c>
      <c r="R86" s="32">
        <v>6</v>
      </c>
      <c r="S86" s="24">
        <v>61.75</v>
      </c>
      <c r="T86" s="33" t="s">
        <v>42</v>
      </c>
      <c r="U86" s="24">
        <v>61.75</v>
      </c>
      <c r="V86" s="32" t="s">
        <v>43</v>
      </c>
      <c r="W86" s="24">
        <v>19</v>
      </c>
      <c r="X86" s="24">
        <v>250103219</v>
      </c>
      <c r="Y86" s="24">
        <v>13359898832</v>
      </c>
      <c r="Z86" s="24">
        <v>32</v>
      </c>
      <c r="AA86" s="24">
        <v>19</v>
      </c>
      <c r="AB86" s="24">
        <v>8008</v>
      </c>
      <c r="AC86" s="32" t="s">
        <v>44</v>
      </c>
      <c r="AD86" s="32" t="s">
        <v>488</v>
      </c>
      <c r="AE86" s="32" t="s">
        <v>70</v>
      </c>
      <c r="AF86" s="24">
        <v>158327</v>
      </c>
      <c r="AG86" s="24">
        <v>13504682343</v>
      </c>
      <c r="AH86" s="32" t="s">
        <v>489</v>
      </c>
    </row>
    <row r="87" ht="40.5" spans="1:34">
      <c r="A87" s="24">
        <v>12</v>
      </c>
      <c r="B87" s="25" t="s">
        <v>295</v>
      </c>
      <c r="C87" s="25" t="s">
        <v>484</v>
      </c>
      <c r="D87" s="26">
        <v>28</v>
      </c>
      <c r="E87" s="27" t="s">
        <v>490</v>
      </c>
      <c r="F87" s="27" t="s">
        <v>468</v>
      </c>
      <c r="G87" s="27" t="s">
        <v>37</v>
      </c>
      <c r="H87" s="27" t="s">
        <v>491</v>
      </c>
      <c r="I87" s="32" t="s">
        <v>470</v>
      </c>
      <c r="J87" s="24">
        <v>-2</v>
      </c>
      <c r="K87" s="24" t="s">
        <v>492</v>
      </c>
      <c r="L87" s="33">
        <v>83.06</v>
      </c>
      <c r="M87" s="33">
        <f t="shared" si="2"/>
        <v>67.87</v>
      </c>
      <c r="N87" s="34" t="str">
        <f t="shared" si="3"/>
        <v>0</v>
      </c>
      <c r="O87" s="32" t="s">
        <v>41</v>
      </c>
      <c r="P87" s="32">
        <v>20</v>
      </c>
      <c r="Q87" s="32">
        <v>4</v>
      </c>
      <c r="R87" s="32">
        <v>6</v>
      </c>
      <c r="S87" s="24">
        <v>57.75</v>
      </c>
      <c r="T87" s="33" t="s">
        <v>42</v>
      </c>
      <c r="U87" s="24">
        <v>57.75</v>
      </c>
      <c r="V87" s="32" t="s">
        <v>43</v>
      </c>
      <c r="W87" s="24">
        <v>26</v>
      </c>
      <c r="X87" s="24">
        <v>250104506</v>
      </c>
      <c r="Y87" s="24">
        <v>13303697001</v>
      </c>
      <c r="Z87" s="24">
        <v>45</v>
      </c>
      <c r="AA87" s="24">
        <v>6</v>
      </c>
      <c r="AB87" s="24">
        <v>8008</v>
      </c>
      <c r="AC87" s="32" t="s">
        <v>44</v>
      </c>
      <c r="AD87" s="32" t="s">
        <v>493</v>
      </c>
      <c r="AE87" s="32" t="s">
        <v>70</v>
      </c>
      <c r="AF87" s="24">
        <v>163000</v>
      </c>
      <c r="AG87" s="24">
        <v>13159995389</v>
      </c>
      <c r="AH87" s="32" t="s">
        <v>494</v>
      </c>
    </row>
    <row r="88" ht="40.5" spans="1:34">
      <c r="A88" s="24">
        <v>5</v>
      </c>
      <c r="B88" s="25" t="s">
        <v>295</v>
      </c>
      <c r="C88" s="25" t="s">
        <v>484</v>
      </c>
      <c r="D88" s="26">
        <v>28</v>
      </c>
      <c r="E88" s="27" t="s">
        <v>495</v>
      </c>
      <c r="F88" s="27" t="s">
        <v>468</v>
      </c>
      <c r="G88" s="27" t="s">
        <v>49</v>
      </c>
      <c r="H88" s="27" t="s">
        <v>496</v>
      </c>
      <c r="I88" s="32" t="s">
        <v>470</v>
      </c>
      <c r="J88" s="24">
        <v>-3</v>
      </c>
      <c r="K88" s="24" t="s">
        <v>497</v>
      </c>
      <c r="L88" s="33">
        <v>82.28</v>
      </c>
      <c r="M88" s="33">
        <f t="shared" si="2"/>
        <v>74.61</v>
      </c>
      <c r="N88" s="34" t="str">
        <f t="shared" si="3"/>
        <v>0</v>
      </c>
      <c r="O88" s="32" t="s">
        <v>41</v>
      </c>
      <c r="P88" s="32">
        <v>20</v>
      </c>
      <c r="Q88" s="32">
        <v>4</v>
      </c>
      <c r="R88" s="32">
        <v>6</v>
      </c>
      <c r="S88" s="24">
        <v>69.5</v>
      </c>
      <c r="T88" s="33" t="s">
        <v>42</v>
      </c>
      <c r="U88" s="24">
        <v>69.5</v>
      </c>
      <c r="V88" s="32" t="s">
        <v>43</v>
      </c>
      <c r="W88" s="24">
        <v>5</v>
      </c>
      <c r="X88" s="24">
        <v>250103306</v>
      </c>
      <c r="Y88" s="24">
        <v>15734638167</v>
      </c>
      <c r="Z88" s="24">
        <v>33</v>
      </c>
      <c r="AA88" s="24">
        <v>6</v>
      </c>
      <c r="AB88" s="24">
        <v>8008</v>
      </c>
      <c r="AC88" s="32" t="s">
        <v>44</v>
      </c>
      <c r="AD88" s="32" t="s">
        <v>498</v>
      </c>
      <c r="AE88" s="32" t="s">
        <v>421</v>
      </c>
      <c r="AF88" s="24">
        <v>157299</v>
      </c>
      <c r="AG88" s="24">
        <v>15645386875</v>
      </c>
      <c r="AH88" s="32" t="s">
        <v>499</v>
      </c>
    </row>
    <row r="89" ht="40.5" spans="1:34">
      <c r="A89" s="24">
        <v>6</v>
      </c>
      <c r="B89" s="25" t="s">
        <v>295</v>
      </c>
      <c r="C89" s="25" t="s">
        <v>484</v>
      </c>
      <c r="D89" s="26">
        <v>28</v>
      </c>
      <c r="E89" s="27" t="s">
        <v>500</v>
      </c>
      <c r="F89" s="27" t="s">
        <v>468</v>
      </c>
      <c r="G89" s="27" t="s">
        <v>37</v>
      </c>
      <c r="H89" s="27" t="s">
        <v>501</v>
      </c>
      <c r="I89" s="32" t="s">
        <v>470</v>
      </c>
      <c r="J89" s="24">
        <v>-4</v>
      </c>
      <c r="K89" s="24" t="s">
        <v>502</v>
      </c>
      <c r="L89" s="33">
        <v>77.46</v>
      </c>
      <c r="M89" s="33">
        <f t="shared" si="2"/>
        <v>75.53</v>
      </c>
      <c r="N89" s="34" t="str">
        <f t="shared" si="3"/>
        <v>0</v>
      </c>
      <c r="O89" s="32" t="s">
        <v>41</v>
      </c>
      <c r="P89" s="32">
        <v>20</v>
      </c>
      <c r="Q89" s="32">
        <v>4</v>
      </c>
      <c r="R89" s="32">
        <v>6</v>
      </c>
      <c r="S89" s="24">
        <v>74.25</v>
      </c>
      <c r="T89" s="33" t="s">
        <v>42</v>
      </c>
      <c r="U89" s="24">
        <v>74.25</v>
      </c>
      <c r="V89" s="32" t="s">
        <v>43</v>
      </c>
      <c r="W89" s="24">
        <v>1</v>
      </c>
      <c r="X89" s="24">
        <v>250104106</v>
      </c>
      <c r="Y89" s="24">
        <v>13263683867</v>
      </c>
      <c r="Z89" s="24">
        <v>41</v>
      </c>
      <c r="AA89" s="24">
        <v>6</v>
      </c>
      <c r="AB89" s="24">
        <v>8008</v>
      </c>
      <c r="AC89" s="32" t="s">
        <v>44</v>
      </c>
      <c r="AD89" s="32" t="s">
        <v>503</v>
      </c>
      <c r="AE89" s="32" t="s">
        <v>70</v>
      </c>
      <c r="AF89" s="24">
        <v>150000</v>
      </c>
      <c r="AG89" s="24">
        <v>15587196159</v>
      </c>
      <c r="AH89" s="32" t="s">
        <v>504</v>
      </c>
    </row>
    <row r="90" ht="40.5" spans="1:34">
      <c r="A90" s="24">
        <v>7</v>
      </c>
      <c r="B90" s="25" t="s">
        <v>295</v>
      </c>
      <c r="C90" s="25" t="s">
        <v>484</v>
      </c>
      <c r="D90" s="26">
        <v>28</v>
      </c>
      <c r="E90" s="27" t="s">
        <v>505</v>
      </c>
      <c r="F90" s="27" t="s">
        <v>468</v>
      </c>
      <c r="G90" s="27" t="s">
        <v>37</v>
      </c>
      <c r="H90" s="27" t="s">
        <v>506</v>
      </c>
      <c r="I90" s="32" t="s">
        <v>470</v>
      </c>
      <c r="J90" s="24">
        <v>-5</v>
      </c>
      <c r="K90" s="24" t="s">
        <v>507</v>
      </c>
      <c r="L90" s="33">
        <v>79.1</v>
      </c>
      <c r="M90" s="33">
        <f t="shared" si="2"/>
        <v>68.69</v>
      </c>
      <c r="N90" s="34" t="str">
        <f t="shared" si="3"/>
        <v>0</v>
      </c>
      <c r="O90" s="32" t="s">
        <v>41</v>
      </c>
      <c r="P90" s="32">
        <v>20</v>
      </c>
      <c r="Q90" s="32">
        <v>4</v>
      </c>
      <c r="R90" s="32">
        <v>6</v>
      </c>
      <c r="S90" s="24">
        <v>61.75</v>
      </c>
      <c r="T90" s="33" t="s">
        <v>42</v>
      </c>
      <c r="U90" s="24">
        <v>61.75</v>
      </c>
      <c r="V90" s="32" t="s">
        <v>43</v>
      </c>
      <c r="W90" s="24">
        <v>19</v>
      </c>
      <c r="X90" s="24">
        <v>250101727</v>
      </c>
      <c r="Y90" s="24">
        <v>15204533832</v>
      </c>
      <c r="Z90" s="24">
        <v>17</v>
      </c>
      <c r="AA90" s="24">
        <v>27</v>
      </c>
      <c r="AB90" s="24">
        <v>8008</v>
      </c>
      <c r="AC90" s="32" t="s">
        <v>44</v>
      </c>
      <c r="AD90" s="32" t="s">
        <v>226</v>
      </c>
      <c r="AE90" s="32" t="s">
        <v>46</v>
      </c>
      <c r="AF90" s="24">
        <v>157000</v>
      </c>
      <c r="AG90" s="24">
        <v>13836340788</v>
      </c>
      <c r="AH90" s="32" t="s">
        <v>508</v>
      </c>
    </row>
    <row r="91" ht="27" spans="1:34">
      <c r="A91" s="24">
        <v>22</v>
      </c>
      <c r="B91" s="25" t="s">
        <v>295</v>
      </c>
      <c r="C91" s="25" t="s">
        <v>484</v>
      </c>
      <c r="D91" s="26">
        <v>28</v>
      </c>
      <c r="E91" s="27" t="s">
        <v>509</v>
      </c>
      <c r="F91" s="27" t="s">
        <v>468</v>
      </c>
      <c r="G91" s="27" t="s">
        <v>37</v>
      </c>
      <c r="H91" s="27" t="s">
        <v>510</v>
      </c>
      <c r="I91" s="32" t="s">
        <v>470</v>
      </c>
      <c r="J91" s="24">
        <v>-6</v>
      </c>
      <c r="K91" s="24" t="s">
        <v>511</v>
      </c>
      <c r="L91" s="33">
        <v>79.36</v>
      </c>
      <c r="M91" s="33">
        <f t="shared" si="2"/>
        <v>70.74</v>
      </c>
      <c r="N91" s="34" t="str">
        <f t="shared" si="3"/>
        <v>0</v>
      </c>
      <c r="O91" s="32" t="s">
        <v>41</v>
      </c>
      <c r="P91" s="32">
        <v>20</v>
      </c>
      <c r="Q91" s="32">
        <v>4</v>
      </c>
      <c r="R91" s="32">
        <v>6</v>
      </c>
      <c r="S91" s="24">
        <v>65</v>
      </c>
      <c r="T91" s="33" t="s">
        <v>42</v>
      </c>
      <c r="U91" s="24">
        <v>65</v>
      </c>
      <c r="V91" s="32" t="s">
        <v>43</v>
      </c>
      <c r="W91" s="24">
        <v>14</v>
      </c>
      <c r="X91" s="24">
        <v>250103521</v>
      </c>
      <c r="Y91" s="24">
        <v>13917855466</v>
      </c>
      <c r="Z91" s="24">
        <v>35</v>
      </c>
      <c r="AA91" s="24">
        <v>21</v>
      </c>
      <c r="AB91" s="24">
        <v>8008</v>
      </c>
      <c r="AC91" s="32" t="s">
        <v>44</v>
      </c>
      <c r="AD91" s="32" t="s">
        <v>512</v>
      </c>
      <c r="AE91" s="32" t="s">
        <v>70</v>
      </c>
      <c r="AF91" s="24">
        <v>157513</v>
      </c>
      <c r="AG91" s="24">
        <v>18249328678</v>
      </c>
      <c r="AH91" s="32" t="s">
        <v>513</v>
      </c>
    </row>
    <row r="92" ht="40.5" spans="1:34">
      <c r="A92" s="24">
        <v>14</v>
      </c>
      <c r="B92" s="25" t="s">
        <v>295</v>
      </c>
      <c r="C92" s="25" t="s">
        <v>484</v>
      </c>
      <c r="D92" s="26">
        <v>28</v>
      </c>
      <c r="E92" s="27" t="s">
        <v>514</v>
      </c>
      <c r="F92" s="27" t="s">
        <v>468</v>
      </c>
      <c r="G92" s="27" t="s">
        <v>37</v>
      </c>
      <c r="H92" s="27" t="s">
        <v>515</v>
      </c>
      <c r="I92" s="32" t="s">
        <v>470</v>
      </c>
      <c r="J92" s="24">
        <v>-7</v>
      </c>
      <c r="K92" s="24" t="s">
        <v>516</v>
      </c>
      <c r="L92" s="33">
        <v>84.58</v>
      </c>
      <c r="M92" s="33">
        <f t="shared" si="2"/>
        <v>73.73</v>
      </c>
      <c r="N92" s="34" t="str">
        <f t="shared" si="3"/>
        <v>0</v>
      </c>
      <c r="O92" s="32" t="s">
        <v>41</v>
      </c>
      <c r="P92" s="32">
        <v>20</v>
      </c>
      <c r="Q92" s="32">
        <v>4</v>
      </c>
      <c r="R92" s="32">
        <v>6</v>
      </c>
      <c r="S92" s="24">
        <v>66.5</v>
      </c>
      <c r="T92" s="33" t="s">
        <v>42</v>
      </c>
      <c r="U92" s="24">
        <v>66.5</v>
      </c>
      <c r="V92" s="32" t="s">
        <v>43</v>
      </c>
      <c r="W92" s="24">
        <v>11</v>
      </c>
      <c r="X92" s="24">
        <v>250102019</v>
      </c>
      <c r="Y92" s="24">
        <v>18814516676</v>
      </c>
      <c r="Z92" s="24">
        <v>20</v>
      </c>
      <c r="AA92" s="24">
        <v>19</v>
      </c>
      <c r="AB92" s="24">
        <v>8008</v>
      </c>
      <c r="AC92" s="32" t="s">
        <v>44</v>
      </c>
      <c r="AD92" s="32" t="s">
        <v>517</v>
      </c>
      <c r="AE92" s="32" t="s">
        <v>46</v>
      </c>
      <c r="AF92" s="24">
        <v>157222</v>
      </c>
      <c r="AG92" s="24">
        <v>13845322908</v>
      </c>
      <c r="AH92" s="32" t="s">
        <v>518</v>
      </c>
    </row>
    <row r="93" ht="40.5" spans="1:34">
      <c r="A93" s="24">
        <v>16</v>
      </c>
      <c r="B93" s="25" t="s">
        <v>295</v>
      </c>
      <c r="C93" s="25" t="s">
        <v>484</v>
      </c>
      <c r="D93" s="26">
        <v>28</v>
      </c>
      <c r="E93" s="27" t="s">
        <v>519</v>
      </c>
      <c r="F93" s="27" t="s">
        <v>468</v>
      </c>
      <c r="G93" s="27" t="s">
        <v>37</v>
      </c>
      <c r="H93" s="27" t="s">
        <v>520</v>
      </c>
      <c r="I93" s="32" t="s">
        <v>470</v>
      </c>
      <c r="J93" s="24">
        <v>-8</v>
      </c>
      <c r="K93" s="24" t="s">
        <v>521</v>
      </c>
      <c r="L93" s="33">
        <v>84.88</v>
      </c>
      <c r="M93" s="33">
        <f t="shared" si="2"/>
        <v>72.05</v>
      </c>
      <c r="N93" s="34" t="str">
        <f t="shared" si="3"/>
        <v>0</v>
      </c>
      <c r="O93" s="32" t="s">
        <v>41</v>
      </c>
      <c r="P93" s="32">
        <v>20</v>
      </c>
      <c r="Q93" s="32">
        <v>4</v>
      </c>
      <c r="R93" s="32">
        <v>6</v>
      </c>
      <c r="S93" s="24">
        <v>63.5</v>
      </c>
      <c r="T93" s="33" t="s">
        <v>42</v>
      </c>
      <c r="U93" s="24">
        <v>63.5</v>
      </c>
      <c r="V93" s="32" t="s">
        <v>43</v>
      </c>
      <c r="W93" s="24">
        <v>16</v>
      </c>
      <c r="X93" s="24">
        <v>250103415</v>
      </c>
      <c r="Y93" s="24">
        <v>17645008676</v>
      </c>
      <c r="Z93" s="24">
        <v>34</v>
      </c>
      <c r="AA93" s="24">
        <v>15</v>
      </c>
      <c r="AB93" s="24">
        <v>8008</v>
      </c>
      <c r="AC93" s="32" t="s">
        <v>44</v>
      </c>
      <c r="AD93" s="32" t="s">
        <v>522</v>
      </c>
      <c r="AE93" s="32" t="s">
        <v>421</v>
      </c>
      <c r="AF93" s="24">
        <v>150300</v>
      </c>
      <c r="AG93" s="24">
        <v>13936046246</v>
      </c>
      <c r="AH93" s="32" t="s">
        <v>523</v>
      </c>
    </row>
    <row r="94" ht="40.5" spans="1:34">
      <c r="A94" s="24">
        <v>11</v>
      </c>
      <c r="B94" s="25" t="s">
        <v>295</v>
      </c>
      <c r="C94" s="25" t="s">
        <v>484</v>
      </c>
      <c r="D94" s="26">
        <v>28</v>
      </c>
      <c r="E94" s="27" t="s">
        <v>524</v>
      </c>
      <c r="F94" s="27" t="s">
        <v>468</v>
      </c>
      <c r="G94" s="27" t="s">
        <v>37</v>
      </c>
      <c r="H94" s="27" t="s">
        <v>525</v>
      </c>
      <c r="I94" s="32" t="s">
        <v>470</v>
      </c>
      <c r="J94" s="24">
        <v>-9</v>
      </c>
      <c r="K94" s="24" t="s">
        <v>526</v>
      </c>
      <c r="L94" s="33">
        <v>78.78</v>
      </c>
      <c r="M94" s="33">
        <f t="shared" si="2"/>
        <v>67.81</v>
      </c>
      <c r="N94" s="34" t="str">
        <f t="shared" si="3"/>
        <v>0</v>
      </c>
      <c r="O94" s="32" t="s">
        <v>41</v>
      </c>
      <c r="P94" s="32">
        <v>20</v>
      </c>
      <c r="Q94" s="32">
        <v>4</v>
      </c>
      <c r="R94" s="32">
        <v>6</v>
      </c>
      <c r="S94" s="24">
        <v>60.5</v>
      </c>
      <c r="T94" s="33" t="s">
        <v>42</v>
      </c>
      <c r="U94" s="24">
        <v>60.5</v>
      </c>
      <c r="V94" s="32" t="s">
        <v>43</v>
      </c>
      <c r="W94" s="24">
        <v>24</v>
      </c>
      <c r="X94" s="24">
        <v>250104924</v>
      </c>
      <c r="Y94" s="24">
        <v>18846115592</v>
      </c>
      <c r="Z94" s="24">
        <v>49</v>
      </c>
      <c r="AA94" s="24">
        <v>24</v>
      </c>
      <c r="AB94" s="24">
        <v>8008</v>
      </c>
      <c r="AC94" s="32" t="s">
        <v>44</v>
      </c>
      <c r="AD94" s="32" t="s">
        <v>527</v>
      </c>
      <c r="AE94" s="32" t="s">
        <v>70</v>
      </c>
      <c r="AF94" s="24">
        <v>150080</v>
      </c>
      <c r="AG94" s="24">
        <v>18845081291</v>
      </c>
      <c r="AH94" s="32" t="s">
        <v>528</v>
      </c>
    </row>
    <row r="95" ht="27" spans="1:34">
      <c r="A95" s="24">
        <v>9</v>
      </c>
      <c r="B95" s="25" t="s">
        <v>295</v>
      </c>
      <c r="C95" s="25" t="s">
        <v>484</v>
      </c>
      <c r="D95" s="26">
        <v>28</v>
      </c>
      <c r="E95" s="27" t="s">
        <v>529</v>
      </c>
      <c r="F95" s="27" t="s">
        <v>468</v>
      </c>
      <c r="G95" s="27" t="s">
        <v>37</v>
      </c>
      <c r="H95" s="27" t="s">
        <v>530</v>
      </c>
      <c r="I95" s="32" t="s">
        <v>470</v>
      </c>
      <c r="J95" s="24">
        <v>-10</v>
      </c>
      <c r="K95" s="24" t="s">
        <v>531</v>
      </c>
      <c r="L95" s="33">
        <v>84.82</v>
      </c>
      <c r="M95" s="33">
        <f t="shared" si="2"/>
        <v>73.23</v>
      </c>
      <c r="N95" s="34" t="str">
        <f t="shared" si="3"/>
        <v>0</v>
      </c>
      <c r="O95" s="32" t="s">
        <v>41</v>
      </c>
      <c r="P95" s="32">
        <v>20</v>
      </c>
      <c r="Q95" s="32">
        <v>4</v>
      </c>
      <c r="R95" s="32">
        <v>6</v>
      </c>
      <c r="S95" s="24">
        <v>65.5</v>
      </c>
      <c r="T95" s="33" t="s">
        <v>42</v>
      </c>
      <c r="U95" s="24">
        <v>65.5</v>
      </c>
      <c r="V95" s="32" t="s">
        <v>43</v>
      </c>
      <c r="W95" s="24">
        <v>13</v>
      </c>
      <c r="X95" s="24">
        <v>250102414</v>
      </c>
      <c r="Y95" s="24">
        <v>18204547239</v>
      </c>
      <c r="Z95" s="24">
        <v>24</v>
      </c>
      <c r="AA95" s="24">
        <v>14</v>
      </c>
      <c r="AB95" s="24">
        <v>8008</v>
      </c>
      <c r="AC95" s="32" t="s">
        <v>44</v>
      </c>
      <c r="AD95" s="32" t="s">
        <v>532</v>
      </c>
      <c r="AE95" s="32" t="s">
        <v>70</v>
      </c>
      <c r="AF95" s="24">
        <v>154000</v>
      </c>
      <c r="AG95" s="24">
        <v>13845471112</v>
      </c>
      <c r="AH95" s="32" t="s">
        <v>533</v>
      </c>
    </row>
    <row r="96" ht="40.5" spans="1:34">
      <c r="A96" s="24">
        <v>15</v>
      </c>
      <c r="B96" s="25" t="s">
        <v>295</v>
      </c>
      <c r="C96" s="25" t="s">
        <v>484</v>
      </c>
      <c r="D96" s="26">
        <v>28</v>
      </c>
      <c r="E96" s="27" t="s">
        <v>534</v>
      </c>
      <c r="F96" s="27" t="s">
        <v>468</v>
      </c>
      <c r="G96" s="27" t="s">
        <v>37</v>
      </c>
      <c r="H96" s="27" t="s">
        <v>535</v>
      </c>
      <c r="I96" s="32" t="s">
        <v>470</v>
      </c>
      <c r="J96" s="24">
        <v>-11</v>
      </c>
      <c r="K96" s="24" t="s">
        <v>536</v>
      </c>
      <c r="L96" s="33">
        <v>83.5</v>
      </c>
      <c r="M96" s="33">
        <f t="shared" si="2"/>
        <v>74.35</v>
      </c>
      <c r="N96" s="34" t="str">
        <f t="shared" si="3"/>
        <v>0</v>
      </c>
      <c r="O96" s="32" t="s">
        <v>41</v>
      </c>
      <c r="P96" s="32">
        <v>20</v>
      </c>
      <c r="Q96" s="32">
        <v>4</v>
      </c>
      <c r="R96" s="32">
        <v>6</v>
      </c>
      <c r="S96" s="24">
        <v>68.25</v>
      </c>
      <c r="T96" s="33" t="s">
        <v>42</v>
      </c>
      <c r="U96" s="24">
        <v>68.25</v>
      </c>
      <c r="V96" s="32" t="s">
        <v>43</v>
      </c>
      <c r="W96" s="24">
        <v>6</v>
      </c>
      <c r="X96" s="24">
        <v>250103606</v>
      </c>
      <c r="Y96" s="24">
        <v>18714666273</v>
      </c>
      <c r="Z96" s="24">
        <v>36</v>
      </c>
      <c r="AA96" s="24">
        <v>6</v>
      </c>
      <c r="AB96" s="24">
        <v>8008</v>
      </c>
      <c r="AC96" s="32" t="s">
        <v>44</v>
      </c>
      <c r="AD96" s="32" t="s">
        <v>537</v>
      </c>
      <c r="AE96" s="32" t="s">
        <v>46</v>
      </c>
      <c r="AF96" s="24">
        <v>150081</v>
      </c>
      <c r="AG96" s="24">
        <v>13359702081</v>
      </c>
      <c r="AH96" s="32" t="s">
        <v>538</v>
      </c>
    </row>
    <row r="97" ht="40.5" spans="1:34">
      <c r="A97" s="24">
        <v>10</v>
      </c>
      <c r="B97" s="25" t="s">
        <v>295</v>
      </c>
      <c r="C97" s="25" t="s">
        <v>484</v>
      </c>
      <c r="D97" s="26">
        <v>28</v>
      </c>
      <c r="E97" s="27" t="s">
        <v>539</v>
      </c>
      <c r="F97" s="27" t="s">
        <v>468</v>
      </c>
      <c r="G97" s="27" t="s">
        <v>37</v>
      </c>
      <c r="H97" s="27" t="s">
        <v>540</v>
      </c>
      <c r="I97" s="32" t="s">
        <v>470</v>
      </c>
      <c r="J97" s="24">
        <v>-12</v>
      </c>
      <c r="K97" s="24" t="s">
        <v>541</v>
      </c>
      <c r="L97" s="33">
        <v>80.7</v>
      </c>
      <c r="M97" s="33">
        <f t="shared" si="2"/>
        <v>72.03</v>
      </c>
      <c r="N97" s="34" t="str">
        <f t="shared" si="3"/>
        <v>0</v>
      </c>
      <c r="O97" s="32" t="s">
        <v>41</v>
      </c>
      <c r="P97" s="32">
        <v>20</v>
      </c>
      <c r="Q97" s="32">
        <v>4</v>
      </c>
      <c r="R97" s="32">
        <v>6</v>
      </c>
      <c r="S97" s="24">
        <v>66.25</v>
      </c>
      <c r="T97" s="33" t="s">
        <v>42</v>
      </c>
      <c r="U97" s="24">
        <v>66.25</v>
      </c>
      <c r="V97" s="32" t="s">
        <v>43</v>
      </c>
      <c r="W97" s="24">
        <v>12</v>
      </c>
      <c r="X97" s="24">
        <v>250101815</v>
      </c>
      <c r="Y97" s="24">
        <v>18746752602</v>
      </c>
      <c r="Z97" s="24">
        <v>18</v>
      </c>
      <c r="AA97" s="24">
        <v>15</v>
      </c>
      <c r="AB97" s="24">
        <v>8008</v>
      </c>
      <c r="AC97" s="32" t="s">
        <v>44</v>
      </c>
      <c r="AD97" s="32" t="s">
        <v>542</v>
      </c>
      <c r="AE97" s="32" t="s">
        <v>46</v>
      </c>
      <c r="AF97" s="24">
        <v>158300</v>
      </c>
      <c r="AG97" s="24">
        <v>13104088197</v>
      </c>
      <c r="AH97" s="32" t="s">
        <v>543</v>
      </c>
    </row>
    <row r="98" ht="40.5" spans="1:34">
      <c r="A98" s="24">
        <v>19</v>
      </c>
      <c r="B98" s="25" t="s">
        <v>295</v>
      </c>
      <c r="C98" s="25" t="s">
        <v>484</v>
      </c>
      <c r="D98" s="26">
        <v>28</v>
      </c>
      <c r="E98" s="27" t="s">
        <v>544</v>
      </c>
      <c r="F98" s="27" t="s">
        <v>468</v>
      </c>
      <c r="G98" s="27" t="s">
        <v>37</v>
      </c>
      <c r="H98" s="27" t="s">
        <v>545</v>
      </c>
      <c r="I98" s="32" t="s">
        <v>470</v>
      </c>
      <c r="J98" s="24">
        <v>-13</v>
      </c>
      <c r="K98" s="24" t="s">
        <v>546</v>
      </c>
      <c r="L98" s="33">
        <v>77.94</v>
      </c>
      <c r="M98" s="33">
        <f t="shared" si="2"/>
        <v>72.13</v>
      </c>
      <c r="N98" s="34" t="str">
        <f t="shared" si="3"/>
        <v>0</v>
      </c>
      <c r="O98" s="32" t="s">
        <v>41</v>
      </c>
      <c r="P98" s="32">
        <v>20</v>
      </c>
      <c r="Q98" s="32">
        <v>4</v>
      </c>
      <c r="R98" s="32">
        <v>6</v>
      </c>
      <c r="S98" s="24">
        <v>68.25</v>
      </c>
      <c r="T98" s="33" t="s">
        <v>42</v>
      </c>
      <c r="U98" s="24">
        <v>68.25</v>
      </c>
      <c r="V98" s="32" t="s">
        <v>43</v>
      </c>
      <c r="W98" s="24">
        <v>6</v>
      </c>
      <c r="X98" s="24">
        <v>250103226</v>
      </c>
      <c r="Y98" s="24">
        <v>17745197799</v>
      </c>
      <c r="Z98" s="24">
        <v>32</v>
      </c>
      <c r="AA98" s="24">
        <v>26</v>
      </c>
      <c r="AB98" s="24">
        <v>8008</v>
      </c>
      <c r="AC98" s="32" t="s">
        <v>44</v>
      </c>
      <c r="AD98" s="32" t="s">
        <v>547</v>
      </c>
      <c r="AE98" s="32" t="s">
        <v>70</v>
      </c>
      <c r="AF98" s="24">
        <v>150000</v>
      </c>
      <c r="AG98" s="24">
        <v>13895760447</v>
      </c>
      <c r="AH98" s="32" t="s">
        <v>548</v>
      </c>
    </row>
    <row r="99" ht="27" spans="1:34">
      <c r="A99" s="24">
        <v>21</v>
      </c>
      <c r="B99" s="25" t="s">
        <v>295</v>
      </c>
      <c r="C99" s="25" t="s">
        <v>484</v>
      </c>
      <c r="D99" s="26">
        <v>28</v>
      </c>
      <c r="E99" s="27" t="s">
        <v>549</v>
      </c>
      <c r="F99" s="27" t="s">
        <v>468</v>
      </c>
      <c r="G99" s="27" t="s">
        <v>49</v>
      </c>
      <c r="H99" s="27" t="s">
        <v>550</v>
      </c>
      <c r="I99" s="32" t="s">
        <v>470</v>
      </c>
      <c r="J99" s="24">
        <v>-14</v>
      </c>
      <c r="K99" s="24" t="s">
        <v>551</v>
      </c>
      <c r="L99" s="33">
        <v>75.66</v>
      </c>
      <c r="M99" s="33">
        <f t="shared" si="2"/>
        <v>60.41</v>
      </c>
      <c r="N99" s="34" t="str">
        <f t="shared" si="3"/>
        <v>0</v>
      </c>
      <c r="O99" s="32" t="s">
        <v>41</v>
      </c>
      <c r="P99" s="32">
        <v>20</v>
      </c>
      <c r="Q99" s="32">
        <v>4</v>
      </c>
      <c r="R99" s="32">
        <v>6</v>
      </c>
      <c r="S99" s="24">
        <v>50.25</v>
      </c>
      <c r="T99" s="33" t="s">
        <v>42</v>
      </c>
      <c r="U99" s="24">
        <v>50.25</v>
      </c>
      <c r="V99" s="32" t="s">
        <v>43</v>
      </c>
      <c r="W99" s="24">
        <v>31</v>
      </c>
      <c r="X99" s="24">
        <v>250104119</v>
      </c>
      <c r="Y99" s="24">
        <v>13796549813</v>
      </c>
      <c r="Z99" s="24">
        <v>41</v>
      </c>
      <c r="AA99" s="24">
        <v>19</v>
      </c>
      <c r="AB99" s="24">
        <v>8008</v>
      </c>
      <c r="AC99" s="32" t="s">
        <v>44</v>
      </c>
      <c r="AD99" s="32" t="s">
        <v>552</v>
      </c>
      <c r="AE99" s="32" t="s">
        <v>53</v>
      </c>
      <c r="AF99" s="24">
        <v>152182</v>
      </c>
      <c r="AG99" s="24">
        <v>18846595272</v>
      </c>
      <c r="AH99" s="32" t="s">
        <v>553</v>
      </c>
    </row>
    <row r="100" ht="40.5" spans="1:34">
      <c r="A100" s="24">
        <v>8</v>
      </c>
      <c r="B100" s="25" t="s">
        <v>295</v>
      </c>
      <c r="C100" s="25" t="s">
        <v>484</v>
      </c>
      <c r="D100" s="26">
        <v>28</v>
      </c>
      <c r="E100" s="27" t="s">
        <v>554</v>
      </c>
      <c r="F100" s="27" t="s">
        <v>468</v>
      </c>
      <c r="G100" s="27" t="s">
        <v>49</v>
      </c>
      <c r="H100" s="27" t="s">
        <v>555</v>
      </c>
      <c r="I100" s="32" t="s">
        <v>470</v>
      </c>
      <c r="J100" s="24">
        <v>-15</v>
      </c>
      <c r="K100" s="24" t="s">
        <v>556</v>
      </c>
      <c r="L100" s="33">
        <v>76.46</v>
      </c>
      <c r="M100" s="33">
        <f t="shared" si="2"/>
        <v>71.38</v>
      </c>
      <c r="N100" s="34" t="str">
        <f t="shared" si="3"/>
        <v>0</v>
      </c>
      <c r="O100" s="32" t="s">
        <v>41</v>
      </c>
      <c r="P100" s="32">
        <v>20</v>
      </c>
      <c r="Q100" s="32">
        <v>4</v>
      </c>
      <c r="R100" s="32">
        <v>6</v>
      </c>
      <c r="S100" s="24">
        <v>68</v>
      </c>
      <c r="T100" s="33" t="s">
        <v>42</v>
      </c>
      <c r="U100" s="24">
        <v>68</v>
      </c>
      <c r="V100" s="32" t="s">
        <v>43</v>
      </c>
      <c r="W100" s="24">
        <v>8</v>
      </c>
      <c r="X100" s="24">
        <v>250103930</v>
      </c>
      <c r="Y100" s="24">
        <v>13796390039</v>
      </c>
      <c r="Z100" s="24">
        <v>39</v>
      </c>
      <c r="AA100" s="24">
        <v>30</v>
      </c>
      <c r="AB100" s="24">
        <v>8008</v>
      </c>
      <c r="AC100" s="32" t="s">
        <v>44</v>
      </c>
      <c r="AD100" s="32" t="s">
        <v>557</v>
      </c>
      <c r="AE100" s="32" t="s">
        <v>53</v>
      </c>
      <c r="AF100" s="24">
        <v>155811</v>
      </c>
      <c r="AG100" s="24">
        <v>15545392777</v>
      </c>
      <c r="AH100" s="32" t="s">
        <v>558</v>
      </c>
    </row>
    <row r="101" ht="40.5" spans="1:34">
      <c r="A101" s="24">
        <v>4</v>
      </c>
      <c r="B101" s="25" t="s">
        <v>295</v>
      </c>
      <c r="C101" s="25" t="s">
        <v>484</v>
      </c>
      <c r="D101" s="26">
        <v>28</v>
      </c>
      <c r="E101" s="27" t="s">
        <v>559</v>
      </c>
      <c r="F101" s="27" t="s">
        <v>468</v>
      </c>
      <c r="G101" s="27" t="s">
        <v>37</v>
      </c>
      <c r="H101" s="27" t="s">
        <v>560</v>
      </c>
      <c r="I101" s="32" t="s">
        <v>470</v>
      </c>
      <c r="J101" s="24">
        <v>-16</v>
      </c>
      <c r="K101" s="24" t="s">
        <v>561</v>
      </c>
      <c r="L101" s="33">
        <v>79.6</v>
      </c>
      <c r="M101" s="33">
        <f t="shared" si="2"/>
        <v>68.44</v>
      </c>
      <c r="N101" s="34" t="str">
        <f t="shared" si="3"/>
        <v>0</v>
      </c>
      <c r="O101" s="32" t="s">
        <v>41</v>
      </c>
      <c r="P101" s="32">
        <v>20</v>
      </c>
      <c r="Q101" s="32">
        <v>4</v>
      </c>
      <c r="R101" s="32">
        <v>6</v>
      </c>
      <c r="S101" s="24">
        <v>61</v>
      </c>
      <c r="T101" s="33" t="s">
        <v>42</v>
      </c>
      <c r="U101" s="24">
        <v>61</v>
      </c>
      <c r="V101" s="32" t="s">
        <v>43</v>
      </c>
      <c r="W101" s="24">
        <v>22</v>
      </c>
      <c r="X101" s="24">
        <v>250103209</v>
      </c>
      <c r="Y101" s="24">
        <v>18603633083</v>
      </c>
      <c r="Z101" s="24">
        <v>32</v>
      </c>
      <c r="AA101" s="24">
        <v>9</v>
      </c>
      <c r="AB101" s="24">
        <v>8008</v>
      </c>
      <c r="AC101" s="32" t="s">
        <v>44</v>
      </c>
      <c r="AD101" s="32" t="s">
        <v>562</v>
      </c>
      <c r="AE101" s="32" t="s">
        <v>70</v>
      </c>
      <c r="AF101" s="24">
        <v>150030</v>
      </c>
      <c r="AG101" s="24">
        <v>13284965078</v>
      </c>
      <c r="AH101" s="32" t="s">
        <v>563</v>
      </c>
    </row>
    <row r="102" ht="40.5" spans="1:34">
      <c r="A102" s="24">
        <v>20</v>
      </c>
      <c r="B102" s="25" t="s">
        <v>295</v>
      </c>
      <c r="C102" s="25" t="s">
        <v>484</v>
      </c>
      <c r="D102" s="26">
        <v>28</v>
      </c>
      <c r="E102" s="27" t="s">
        <v>564</v>
      </c>
      <c r="F102" s="27" t="s">
        <v>468</v>
      </c>
      <c r="G102" s="27" t="s">
        <v>37</v>
      </c>
      <c r="H102" s="27" t="s">
        <v>565</v>
      </c>
      <c r="I102" s="32" t="s">
        <v>470</v>
      </c>
      <c r="J102" s="24">
        <v>-17</v>
      </c>
      <c r="K102" s="24" t="s">
        <v>566</v>
      </c>
      <c r="L102" s="33">
        <v>78.92</v>
      </c>
      <c r="M102" s="33">
        <f t="shared" si="2"/>
        <v>76.12</v>
      </c>
      <c r="N102" s="34" t="str">
        <f t="shared" si="3"/>
        <v>0</v>
      </c>
      <c r="O102" s="32" t="s">
        <v>41</v>
      </c>
      <c r="P102" s="32">
        <v>20</v>
      </c>
      <c r="Q102" s="32">
        <v>4</v>
      </c>
      <c r="R102" s="32">
        <v>6</v>
      </c>
      <c r="S102" s="24">
        <v>74.25</v>
      </c>
      <c r="T102" s="33" t="s">
        <v>42</v>
      </c>
      <c r="U102" s="24">
        <v>74.25</v>
      </c>
      <c r="V102" s="32" t="s">
        <v>43</v>
      </c>
      <c r="W102" s="24">
        <v>1</v>
      </c>
      <c r="X102" s="24">
        <v>250101713</v>
      </c>
      <c r="Y102" s="24">
        <v>18336403957</v>
      </c>
      <c r="Z102" s="24">
        <v>17</v>
      </c>
      <c r="AA102" s="24">
        <v>13</v>
      </c>
      <c r="AB102" s="24">
        <v>8008</v>
      </c>
      <c r="AC102" s="32" t="s">
        <v>44</v>
      </c>
      <c r="AD102" s="32" t="s">
        <v>410</v>
      </c>
      <c r="AE102" s="32" t="s">
        <v>46</v>
      </c>
      <c r="AF102" s="24">
        <v>157100</v>
      </c>
      <c r="AG102" s="24">
        <v>19845302434</v>
      </c>
      <c r="AH102" s="32" t="s">
        <v>567</v>
      </c>
    </row>
    <row r="103" ht="27" spans="1:34">
      <c r="A103" s="24">
        <v>17</v>
      </c>
      <c r="B103" s="25" t="s">
        <v>295</v>
      </c>
      <c r="C103" s="25" t="s">
        <v>484</v>
      </c>
      <c r="D103" s="26">
        <v>28</v>
      </c>
      <c r="E103" s="27" t="s">
        <v>568</v>
      </c>
      <c r="F103" s="27" t="s">
        <v>468</v>
      </c>
      <c r="G103" s="27" t="s">
        <v>37</v>
      </c>
      <c r="H103" s="27" t="s">
        <v>569</v>
      </c>
      <c r="I103" s="32" t="s">
        <v>470</v>
      </c>
      <c r="J103" s="35" t="s">
        <v>94</v>
      </c>
      <c r="K103" s="24">
        <v>0</v>
      </c>
      <c r="L103" s="33" t="e">
        <v>#N/A</v>
      </c>
      <c r="M103" s="33" t="e">
        <f t="shared" si="2"/>
        <v>#N/A</v>
      </c>
      <c r="N103" s="34" t="str">
        <f t="shared" si="3"/>
        <v>0</v>
      </c>
      <c r="O103" s="32" t="s">
        <v>41</v>
      </c>
      <c r="P103" s="32">
        <v>20</v>
      </c>
      <c r="Q103" s="32">
        <v>4</v>
      </c>
      <c r="R103" s="32">
        <v>6</v>
      </c>
      <c r="S103" s="24">
        <v>63.5</v>
      </c>
      <c r="T103" s="33" t="s">
        <v>42</v>
      </c>
      <c r="U103" s="24">
        <v>63.5</v>
      </c>
      <c r="V103" s="32" t="s">
        <v>43</v>
      </c>
      <c r="W103" s="24">
        <v>16</v>
      </c>
      <c r="X103" s="24">
        <v>250102026</v>
      </c>
      <c r="Y103" s="24">
        <v>13188280838</v>
      </c>
      <c r="Z103" s="24">
        <v>20</v>
      </c>
      <c r="AA103" s="24">
        <v>26</v>
      </c>
      <c r="AB103" s="24">
        <v>8008</v>
      </c>
      <c r="AC103" s="32" t="s">
        <v>570</v>
      </c>
      <c r="AD103" s="32" t="s">
        <v>571</v>
      </c>
      <c r="AE103" s="32" t="s">
        <v>46</v>
      </c>
      <c r="AF103" s="24">
        <v>410000</v>
      </c>
      <c r="AG103" s="24">
        <v>13188289868</v>
      </c>
      <c r="AH103" s="32" t="s">
        <v>572</v>
      </c>
    </row>
    <row r="104" ht="27" spans="1:34">
      <c r="A104" s="24">
        <v>18</v>
      </c>
      <c r="B104" s="25" t="s">
        <v>295</v>
      </c>
      <c r="C104" s="25" t="s">
        <v>484</v>
      </c>
      <c r="D104" s="26">
        <v>28</v>
      </c>
      <c r="E104" s="27" t="s">
        <v>573</v>
      </c>
      <c r="F104" s="27" t="s">
        <v>468</v>
      </c>
      <c r="G104" s="27" t="s">
        <v>37</v>
      </c>
      <c r="H104" s="27" t="s">
        <v>574</v>
      </c>
      <c r="I104" s="32" t="s">
        <v>470</v>
      </c>
      <c r="J104" s="35" t="s">
        <v>94</v>
      </c>
      <c r="K104" s="24">
        <v>0</v>
      </c>
      <c r="L104" s="33" t="e">
        <v>#N/A</v>
      </c>
      <c r="M104" s="33" t="e">
        <f t="shared" si="2"/>
        <v>#N/A</v>
      </c>
      <c r="N104" s="34" t="str">
        <f t="shared" si="3"/>
        <v>0</v>
      </c>
      <c r="O104" s="32" t="s">
        <v>41</v>
      </c>
      <c r="P104" s="32">
        <v>20</v>
      </c>
      <c r="Q104" s="32">
        <v>4</v>
      </c>
      <c r="R104" s="32">
        <v>6</v>
      </c>
      <c r="S104" s="24">
        <v>48.5</v>
      </c>
      <c r="T104" s="33" t="s">
        <v>42</v>
      </c>
      <c r="U104" s="24">
        <v>48.5</v>
      </c>
      <c r="V104" s="32" t="s">
        <v>43</v>
      </c>
      <c r="W104" s="24">
        <v>33</v>
      </c>
      <c r="X104" s="24">
        <v>250104407</v>
      </c>
      <c r="Y104" s="24">
        <v>13359693939</v>
      </c>
      <c r="Z104" s="24">
        <v>44</v>
      </c>
      <c r="AA104" s="24">
        <v>7</v>
      </c>
      <c r="AB104" s="24">
        <v>8008</v>
      </c>
      <c r="AC104" s="32" t="s">
        <v>44</v>
      </c>
      <c r="AD104" s="32" t="s">
        <v>420</v>
      </c>
      <c r="AE104" s="32" t="s">
        <v>53</v>
      </c>
      <c r="AF104" s="24">
        <v>150000</v>
      </c>
      <c r="AG104" s="24">
        <v>15604636666</v>
      </c>
      <c r="AH104" s="32" t="s">
        <v>575</v>
      </c>
    </row>
    <row r="105" ht="40.5" spans="1:34">
      <c r="A105" s="24">
        <v>23</v>
      </c>
      <c r="B105" s="25" t="s">
        <v>295</v>
      </c>
      <c r="C105" s="25" t="s">
        <v>484</v>
      </c>
      <c r="D105" s="26">
        <v>28</v>
      </c>
      <c r="E105" s="27" t="s">
        <v>576</v>
      </c>
      <c r="F105" s="27" t="s">
        <v>468</v>
      </c>
      <c r="G105" s="27" t="s">
        <v>49</v>
      </c>
      <c r="H105" s="27" t="s">
        <v>577</v>
      </c>
      <c r="I105" s="32" t="s">
        <v>470</v>
      </c>
      <c r="J105" s="35" t="s">
        <v>94</v>
      </c>
      <c r="K105" s="24">
        <v>0</v>
      </c>
      <c r="L105" s="33" t="e">
        <v>#N/A</v>
      </c>
      <c r="M105" s="33" t="e">
        <f t="shared" si="2"/>
        <v>#N/A</v>
      </c>
      <c r="N105" s="34" t="str">
        <f t="shared" si="3"/>
        <v>0</v>
      </c>
      <c r="O105" s="32" t="s">
        <v>41</v>
      </c>
      <c r="P105" s="32">
        <v>20</v>
      </c>
      <c r="Q105" s="32">
        <v>4</v>
      </c>
      <c r="R105" s="32">
        <v>6</v>
      </c>
      <c r="S105" s="24">
        <v>64.5</v>
      </c>
      <c r="T105" s="33" t="s">
        <v>42</v>
      </c>
      <c r="U105" s="24">
        <v>64.5</v>
      </c>
      <c r="V105" s="32" t="s">
        <v>43</v>
      </c>
      <c r="W105" s="24">
        <v>15</v>
      </c>
      <c r="X105" s="24">
        <v>250102102</v>
      </c>
      <c r="Y105" s="24">
        <v>19845065898</v>
      </c>
      <c r="Z105" s="24">
        <v>21</v>
      </c>
      <c r="AA105" s="24">
        <v>2</v>
      </c>
      <c r="AB105" s="24">
        <v>8008</v>
      </c>
      <c r="AC105" s="32" t="s">
        <v>44</v>
      </c>
      <c r="AD105" s="32" t="s">
        <v>578</v>
      </c>
      <c r="AE105" s="32" t="s">
        <v>70</v>
      </c>
      <c r="AF105" s="24">
        <v>157000</v>
      </c>
      <c r="AG105" s="24">
        <v>13946336708</v>
      </c>
      <c r="AH105" s="32" t="s">
        <v>579</v>
      </c>
    </row>
    <row r="106" ht="40.5" spans="1:34">
      <c r="A106" s="24">
        <v>30</v>
      </c>
      <c r="B106" s="25" t="s">
        <v>295</v>
      </c>
      <c r="C106" s="25" t="s">
        <v>580</v>
      </c>
      <c r="D106" s="26">
        <v>32</v>
      </c>
      <c r="E106" s="27" t="s">
        <v>581</v>
      </c>
      <c r="F106" s="27" t="s">
        <v>468</v>
      </c>
      <c r="G106" s="27" t="s">
        <v>37</v>
      </c>
      <c r="H106" s="27" t="s">
        <v>582</v>
      </c>
      <c r="I106" s="32" t="s">
        <v>470</v>
      </c>
      <c r="J106" s="24">
        <v>-1</v>
      </c>
      <c r="K106" s="24" t="s">
        <v>583</v>
      </c>
      <c r="L106" s="33">
        <v>77.22</v>
      </c>
      <c r="M106" s="33">
        <f t="shared" si="2"/>
        <v>73.94</v>
      </c>
      <c r="N106" s="34" t="str">
        <f t="shared" si="3"/>
        <v>0</v>
      </c>
      <c r="O106" s="32" t="s">
        <v>41</v>
      </c>
      <c r="P106" s="32">
        <v>10</v>
      </c>
      <c r="Q106" s="32">
        <v>4</v>
      </c>
      <c r="R106" s="24">
        <v>3</v>
      </c>
      <c r="S106" s="24">
        <v>71.75</v>
      </c>
      <c r="T106" s="33" t="s">
        <v>42</v>
      </c>
      <c r="U106" s="24">
        <v>71.75</v>
      </c>
      <c r="V106" s="32" t="s">
        <v>43</v>
      </c>
      <c r="W106" s="24">
        <v>8</v>
      </c>
      <c r="X106" s="24">
        <v>250102917</v>
      </c>
      <c r="Y106" s="24">
        <v>13704530094</v>
      </c>
      <c r="Z106" s="24">
        <v>29</v>
      </c>
      <c r="AA106" s="24">
        <v>17</v>
      </c>
      <c r="AB106" s="24">
        <v>8008</v>
      </c>
      <c r="AC106" s="32" t="s">
        <v>44</v>
      </c>
      <c r="AD106" s="32" t="s">
        <v>584</v>
      </c>
      <c r="AE106" s="32" t="s">
        <v>53</v>
      </c>
      <c r="AF106" s="24">
        <v>157000</v>
      </c>
      <c r="AG106" s="24">
        <v>15645360314</v>
      </c>
      <c r="AH106" s="32" t="s">
        <v>585</v>
      </c>
    </row>
    <row r="107" ht="40.5" spans="1:34">
      <c r="A107" s="24">
        <v>25</v>
      </c>
      <c r="B107" s="25" t="s">
        <v>295</v>
      </c>
      <c r="C107" s="25" t="s">
        <v>580</v>
      </c>
      <c r="D107" s="26">
        <v>32</v>
      </c>
      <c r="E107" s="27" t="s">
        <v>586</v>
      </c>
      <c r="F107" s="27" t="s">
        <v>468</v>
      </c>
      <c r="G107" s="27" t="s">
        <v>37</v>
      </c>
      <c r="H107" s="27" t="s">
        <v>587</v>
      </c>
      <c r="I107" s="32" t="s">
        <v>470</v>
      </c>
      <c r="J107" s="24">
        <v>-2</v>
      </c>
      <c r="K107" s="24" t="s">
        <v>588</v>
      </c>
      <c r="L107" s="33">
        <v>79.98</v>
      </c>
      <c r="M107" s="33">
        <f t="shared" si="2"/>
        <v>75.49</v>
      </c>
      <c r="N107" s="34" t="str">
        <f t="shared" si="3"/>
        <v>0</v>
      </c>
      <c r="O107" s="32" t="s">
        <v>41</v>
      </c>
      <c r="P107" s="32">
        <v>10</v>
      </c>
      <c r="Q107" s="32">
        <v>4</v>
      </c>
      <c r="R107" s="24">
        <v>3</v>
      </c>
      <c r="S107" s="24">
        <v>72.5</v>
      </c>
      <c r="T107" s="33" t="s">
        <v>42</v>
      </c>
      <c r="U107" s="24">
        <v>72.5</v>
      </c>
      <c r="V107" s="32" t="s">
        <v>43</v>
      </c>
      <c r="W107" s="24">
        <v>6</v>
      </c>
      <c r="X107" s="24">
        <v>250103903</v>
      </c>
      <c r="Y107" s="24">
        <v>18814665206</v>
      </c>
      <c r="Z107" s="24">
        <v>39</v>
      </c>
      <c r="AA107" s="24">
        <v>3</v>
      </c>
      <c r="AB107" s="24">
        <v>8008</v>
      </c>
      <c r="AC107" s="32" t="s">
        <v>44</v>
      </c>
      <c r="AD107" s="32" t="s">
        <v>589</v>
      </c>
      <c r="AE107" s="32" t="s">
        <v>46</v>
      </c>
      <c r="AF107" s="24">
        <v>152000</v>
      </c>
      <c r="AG107" s="24">
        <v>13804673180</v>
      </c>
      <c r="AH107" s="32" t="s">
        <v>590</v>
      </c>
    </row>
    <row r="108" ht="40.5" spans="1:34">
      <c r="A108" s="24">
        <v>27</v>
      </c>
      <c r="B108" s="25" t="s">
        <v>295</v>
      </c>
      <c r="C108" s="25" t="s">
        <v>580</v>
      </c>
      <c r="D108" s="26">
        <v>32</v>
      </c>
      <c r="E108" s="27" t="s">
        <v>591</v>
      </c>
      <c r="F108" s="27" t="s">
        <v>468</v>
      </c>
      <c r="G108" s="27" t="s">
        <v>37</v>
      </c>
      <c r="H108" s="27" t="s">
        <v>592</v>
      </c>
      <c r="I108" s="32" t="s">
        <v>470</v>
      </c>
      <c r="J108" s="24">
        <v>-3</v>
      </c>
      <c r="K108" s="24" t="s">
        <v>593</v>
      </c>
      <c r="L108" s="33">
        <v>86.36</v>
      </c>
      <c r="M108" s="33">
        <f t="shared" si="2"/>
        <v>78.79</v>
      </c>
      <c r="N108" s="34" t="str">
        <f t="shared" si="3"/>
        <v>0</v>
      </c>
      <c r="O108" s="32" t="s">
        <v>41</v>
      </c>
      <c r="P108" s="32">
        <v>10</v>
      </c>
      <c r="Q108" s="32">
        <v>4</v>
      </c>
      <c r="R108" s="24">
        <v>3</v>
      </c>
      <c r="S108" s="24">
        <v>73.75</v>
      </c>
      <c r="T108" s="33" t="s">
        <v>42</v>
      </c>
      <c r="U108" s="24">
        <v>73.75</v>
      </c>
      <c r="V108" s="32" t="s">
        <v>43</v>
      </c>
      <c r="W108" s="24">
        <v>2</v>
      </c>
      <c r="X108" s="24">
        <v>250103018</v>
      </c>
      <c r="Y108" s="24">
        <v>13604676532</v>
      </c>
      <c r="Z108" s="24">
        <v>30</v>
      </c>
      <c r="AA108" s="24">
        <v>18</v>
      </c>
      <c r="AB108" s="24">
        <v>8008</v>
      </c>
      <c r="AC108" s="32" t="s">
        <v>44</v>
      </c>
      <c r="AD108" s="32" t="s">
        <v>594</v>
      </c>
      <c r="AE108" s="32" t="s">
        <v>46</v>
      </c>
      <c r="AF108" s="24">
        <v>157001</v>
      </c>
      <c r="AG108" s="24">
        <v>13936900802</v>
      </c>
      <c r="AH108" s="32" t="s">
        <v>595</v>
      </c>
    </row>
    <row r="109" ht="40.5" spans="1:34">
      <c r="A109" s="24">
        <v>24</v>
      </c>
      <c r="B109" s="25" t="s">
        <v>295</v>
      </c>
      <c r="C109" s="25" t="s">
        <v>580</v>
      </c>
      <c r="D109" s="26">
        <v>32</v>
      </c>
      <c r="E109" s="27" t="s">
        <v>596</v>
      </c>
      <c r="F109" s="27" t="s">
        <v>468</v>
      </c>
      <c r="G109" s="27" t="s">
        <v>37</v>
      </c>
      <c r="H109" s="27" t="s">
        <v>597</v>
      </c>
      <c r="I109" s="32" t="s">
        <v>470</v>
      </c>
      <c r="J109" s="24">
        <v>-4</v>
      </c>
      <c r="K109" s="24" t="s">
        <v>598</v>
      </c>
      <c r="L109" s="33">
        <v>81.16</v>
      </c>
      <c r="M109" s="33">
        <f t="shared" si="2"/>
        <v>76.86</v>
      </c>
      <c r="N109" s="34" t="str">
        <f t="shared" si="3"/>
        <v>0</v>
      </c>
      <c r="O109" s="32" t="s">
        <v>41</v>
      </c>
      <c r="P109" s="32">
        <v>10</v>
      </c>
      <c r="Q109" s="32">
        <v>4</v>
      </c>
      <c r="R109" s="24">
        <v>3</v>
      </c>
      <c r="S109" s="24">
        <v>74</v>
      </c>
      <c r="T109" s="33" t="s">
        <v>42</v>
      </c>
      <c r="U109" s="24">
        <v>74</v>
      </c>
      <c r="V109" s="32" t="s">
        <v>43</v>
      </c>
      <c r="W109" s="24">
        <v>1</v>
      </c>
      <c r="X109" s="24">
        <v>250101907</v>
      </c>
      <c r="Y109" s="24">
        <v>15765347023</v>
      </c>
      <c r="Z109" s="24">
        <v>19</v>
      </c>
      <c r="AA109" s="24">
        <v>7</v>
      </c>
      <c r="AB109" s="24">
        <v>8008</v>
      </c>
      <c r="AC109" s="32" t="s">
        <v>44</v>
      </c>
      <c r="AD109" s="32" t="s">
        <v>599</v>
      </c>
      <c r="AE109" s="32" t="s">
        <v>53</v>
      </c>
      <c r="AF109" s="24">
        <v>154100</v>
      </c>
      <c r="AG109" s="24">
        <v>19845221937</v>
      </c>
      <c r="AH109" s="32" t="s">
        <v>600</v>
      </c>
    </row>
    <row r="110" ht="40.5" spans="1:34">
      <c r="A110" s="24">
        <v>31</v>
      </c>
      <c r="B110" s="25" t="s">
        <v>295</v>
      </c>
      <c r="C110" s="25" t="s">
        <v>580</v>
      </c>
      <c r="D110" s="26">
        <v>32</v>
      </c>
      <c r="E110" s="27" t="s">
        <v>601</v>
      </c>
      <c r="F110" s="27" t="s">
        <v>468</v>
      </c>
      <c r="G110" s="27" t="s">
        <v>37</v>
      </c>
      <c r="H110" s="27" t="s">
        <v>602</v>
      </c>
      <c r="I110" s="32" t="s">
        <v>470</v>
      </c>
      <c r="J110" s="24">
        <v>-5</v>
      </c>
      <c r="K110" s="24" t="s">
        <v>603</v>
      </c>
      <c r="L110" s="33">
        <v>79.54</v>
      </c>
      <c r="M110" s="33">
        <f t="shared" si="2"/>
        <v>74.87</v>
      </c>
      <c r="N110" s="34" t="str">
        <f t="shared" si="3"/>
        <v>0</v>
      </c>
      <c r="O110" s="32" t="s">
        <v>41</v>
      </c>
      <c r="P110" s="32">
        <v>10</v>
      </c>
      <c r="Q110" s="32">
        <v>4</v>
      </c>
      <c r="R110" s="24">
        <v>3</v>
      </c>
      <c r="S110" s="24">
        <v>71.75</v>
      </c>
      <c r="T110" s="33" t="s">
        <v>42</v>
      </c>
      <c r="U110" s="24">
        <v>71.75</v>
      </c>
      <c r="V110" s="32" t="s">
        <v>43</v>
      </c>
      <c r="W110" s="24">
        <v>8</v>
      </c>
      <c r="X110" s="24">
        <v>250103815</v>
      </c>
      <c r="Y110" s="24">
        <v>15764557186</v>
      </c>
      <c r="Z110" s="24">
        <v>38</v>
      </c>
      <c r="AA110" s="24">
        <v>15</v>
      </c>
      <c r="AB110" s="24">
        <v>8008</v>
      </c>
      <c r="AC110" s="32" t="s">
        <v>44</v>
      </c>
      <c r="AD110" s="32" t="s">
        <v>604</v>
      </c>
      <c r="AE110" s="32" t="s">
        <v>46</v>
      </c>
      <c r="AF110" s="24">
        <v>152400</v>
      </c>
      <c r="AG110" s="24">
        <v>13089679597</v>
      </c>
      <c r="AH110" s="32" t="s">
        <v>605</v>
      </c>
    </row>
    <row r="111" ht="40.5" spans="1:34">
      <c r="A111" s="24">
        <v>26</v>
      </c>
      <c r="B111" s="25" t="s">
        <v>295</v>
      </c>
      <c r="C111" s="25" t="s">
        <v>580</v>
      </c>
      <c r="D111" s="26">
        <v>32</v>
      </c>
      <c r="E111" s="27" t="s">
        <v>606</v>
      </c>
      <c r="F111" s="27" t="s">
        <v>468</v>
      </c>
      <c r="G111" s="27" t="s">
        <v>37</v>
      </c>
      <c r="H111" s="27" t="s">
        <v>607</v>
      </c>
      <c r="I111" s="32" t="s">
        <v>470</v>
      </c>
      <c r="J111" s="24">
        <v>-6</v>
      </c>
      <c r="K111" s="24" t="s">
        <v>608</v>
      </c>
      <c r="L111" s="33">
        <v>81.5</v>
      </c>
      <c r="M111" s="33">
        <f t="shared" si="2"/>
        <v>75.65</v>
      </c>
      <c r="N111" s="34" t="str">
        <f t="shared" si="3"/>
        <v>0</v>
      </c>
      <c r="O111" s="32" t="s">
        <v>41</v>
      </c>
      <c r="P111" s="32">
        <v>10</v>
      </c>
      <c r="Q111" s="32">
        <v>4</v>
      </c>
      <c r="R111" s="24">
        <v>3</v>
      </c>
      <c r="S111" s="24">
        <v>71.75</v>
      </c>
      <c r="T111" s="33" t="s">
        <v>42</v>
      </c>
      <c r="U111" s="24">
        <v>71.75</v>
      </c>
      <c r="V111" s="32" t="s">
        <v>43</v>
      </c>
      <c r="W111" s="24">
        <v>8</v>
      </c>
      <c r="X111" s="24">
        <v>250103613</v>
      </c>
      <c r="Y111" s="24">
        <v>18724533630</v>
      </c>
      <c r="Z111" s="24">
        <v>36</v>
      </c>
      <c r="AA111" s="24">
        <v>13</v>
      </c>
      <c r="AB111" s="24">
        <v>8008</v>
      </c>
      <c r="AC111" s="32" t="s">
        <v>44</v>
      </c>
      <c r="AD111" s="32" t="s">
        <v>609</v>
      </c>
      <c r="AE111" s="32" t="s">
        <v>46</v>
      </c>
      <c r="AF111" s="24">
        <v>157000</v>
      </c>
      <c r="AG111" s="24">
        <v>15246304786</v>
      </c>
      <c r="AH111" s="32" t="s">
        <v>610</v>
      </c>
    </row>
    <row r="112" ht="27" spans="1:34">
      <c r="A112" s="24">
        <v>33</v>
      </c>
      <c r="B112" s="25" t="s">
        <v>295</v>
      </c>
      <c r="C112" s="25" t="s">
        <v>580</v>
      </c>
      <c r="D112" s="26">
        <v>32</v>
      </c>
      <c r="E112" s="27" t="s">
        <v>611</v>
      </c>
      <c r="F112" s="27" t="s">
        <v>468</v>
      </c>
      <c r="G112" s="27" t="s">
        <v>37</v>
      </c>
      <c r="H112" s="27" t="s">
        <v>612</v>
      </c>
      <c r="I112" s="32" t="s">
        <v>470</v>
      </c>
      <c r="J112" s="24">
        <v>-7</v>
      </c>
      <c r="K112" s="24" t="s">
        <v>613</v>
      </c>
      <c r="L112" s="33">
        <v>77.36</v>
      </c>
      <c r="M112" s="33">
        <f t="shared" si="2"/>
        <v>74.14</v>
      </c>
      <c r="N112" s="34" t="str">
        <f t="shared" si="3"/>
        <v>0</v>
      </c>
      <c r="O112" s="32" t="s">
        <v>41</v>
      </c>
      <c r="P112" s="32">
        <v>10</v>
      </c>
      <c r="Q112" s="32">
        <v>4</v>
      </c>
      <c r="R112" s="24">
        <v>3</v>
      </c>
      <c r="S112" s="24">
        <v>72</v>
      </c>
      <c r="T112" s="33" t="s">
        <v>42</v>
      </c>
      <c r="U112" s="24">
        <v>72</v>
      </c>
      <c r="V112" s="32" t="s">
        <v>43</v>
      </c>
      <c r="W112" s="24">
        <v>7</v>
      </c>
      <c r="X112" s="24">
        <v>250101913</v>
      </c>
      <c r="Y112" s="24">
        <v>13796677946</v>
      </c>
      <c r="Z112" s="24">
        <v>19</v>
      </c>
      <c r="AA112" s="24">
        <v>13</v>
      </c>
      <c r="AB112" s="24">
        <v>8008</v>
      </c>
      <c r="AC112" s="32" t="s">
        <v>44</v>
      </c>
      <c r="AD112" s="32" t="s">
        <v>614</v>
      </c>
      <c r="AE112" s="32" t="s">
        <v>46</v>
      </c>
      <c r="AF112" s="24">
        <v>150000</v>
      </c>
      <c r="AG112" s="24">
        <v>15846389065</v>
      </c>
      <c r="AH112" s="32" t="s">
        <v>615</v>
      </c>
    </row>
    <row r="113" ht="40.5" spans="1:34">
      <c r="A113" s="24">
        <v>32</v>
      </c>
      <c r="B113" s="25" t="s">
        <v>295</v>
      </c>
      <c r="C113" s="25" t="s">
        <v>580</v>
      </c>
      <c r="D113" s="26">
        <v>32</v>
      </c>
      <c r="E113" s="27" t="s">
        <v>616</v>
      </c>
      <c r="F113" s="27" t="s">
        <v>468</v>
      </c>
      <c r="G113" s="27" t="s">
        <v>37</v>
      </c>
      <c r="H113" s="27" t="s">
        <v>617</v>
      </c>
      <c r="I113" s="32" t="s">
        <v>470</v>
      </c>
      <c r="J113" s="24">
        <v>-8</v>
      </c>
      <c r="K113" s="24" t="s">
        <v>618</v>
      </c>
      <c r="L113" s="33">
        <v>83.54</v>
      </c>
      <c r="M113" s="33">
        <f t="shared" si="2"/>
        <v>77.07</v>
      </c>
      <c r="N113" s="34" t="str">
        <f t="shared" si="3"/>
        <v>0</v>
      </c>
      <c r="O113" s="32" t="s">
        <v>41</v>
      </c>
      <c r="P113" s="32">
        <v>10</v>
      </c>
      <c r="Q113" s="32">
        <v>4</v>
      </c>
      <c r="R113" s="24">
        <v>3</v>
      </c>
      <c r="S113" s="24">
        <v>72.75</v>
      </c>
      <c r="T113" s="33" t="s">
        <v>42</v>
      </c>
      <c r="U113" s="24">
        <v>72.75</v>
      </c>
      <c r="V113" s="32" t="s">
        <v>43</v>
      </c>
      <c r="W113" s="24">
        <v>4</v>
      </c>
      <c r="X113" s="24">
        <v>250101909</v>
      </c>
      <c r="Y113" s="24">
        <v>18800420907</v>
      </c>
      <c r="Z113" s="24">
        <v>19</v>
      </c>
      <c r="AA113" s="24">
        <v>9</v>
      </c>
      <c r="AB113" s="24">
        <v>8008</v>
      </c>
      <c r="AC113" s="32" t="s">
        <v>44</v>
      </c>
      <c r="AD113" s="32" t="s">
        <v>619</v>
      </c>
      <c r="AE113" s="32" t="s">
        <v>46</v>
      </c>
      <c r="AF113" s="24">
        <v>163000</v>
      </c>
      <c r="AG113" s="24">
        <v>15845859465</v>
      </c>
      <c r="AH113" s="32" t="s">
        <v>620</v>
      </c>
    </row>
    <row r="114" ht="27" spans="1:34">
      <c r="A114" s="24">
        <v>28</v>
      </c>
      <c r="B114" s="25" t="s">
        <v>295</v>
      </c>
      <c r="C114" s="25" t="s">
        <v>580</v>
      </c>
      <c r="D114" s="26">
        <v>32</v>
      </c>
      <c r="E114" s="27" t="s">
        <v>621</v>
      </c>
      <c r="F114" s="27" t="s">
        <v>468</v>
      </c>
      <c r="G114" s="27" t="s">
        <v>37</v>
      </c>
      <c r="H114" s="27" t="s">
        <v>622</v>
      </c>
      <c r="I114" s="32" t="s">
        <v>470</v>
      </c>
      <c r="J114" s="24">
        <v>-9</v>
      </c>
      <c r="K114" s="24" t="s">
        <v>623</v>
      </c>
      <c r="L114" s="33">
        <v>82.36</v>
      </c>
      <c r="M114" s="33">
        <f t="shared" si="2"/>
        <v>76.59</v>
      </c>
      <c r="N114" s="34" t="str">
        <f t="shared" si="3"/>
        <v>0</v>
      </c>
      <c r="O114" s="32" t="s">
        <v>41</v>
      </c>
      <c r="P114" s="32">
        <v>10</v>
      </c>
      <c r="Q114" s="32">
        <v>4</v>
      </c>
      <c r="R114" s="24">
        <v>3</v>
      </c>
      <c r="S114" s="24">
        <v>72.75</v>
      </c>
      <c r="T114" s="33" t="s">
        <v>42</v>
      </c>
      <c r="U114" s="24">
        <v>72.75</v>
      </c>
      <c r="V114" s="32" t="s">
        <v>43</v>
      </c>
      <c r="W114" s="24">
        <v>4</v>
      </c>
      <c r="X114" s="24">
        <v>250103718</v>
      </c>
      <c r="Y114" s="24">
        <v>18714402301</v>
      </c>
      <c r="Z114" s="24">
        <v>37</v>
      </c>
      <c r="AA114" s="24">
        <v>18</v>
      </c>
      <c r="AB114" s="24">
        <v>8008</v>
      </c>
      <c r="AC114" s="32" t="s">
        <v>44</v>
      </c>
      <c r="AD114" s="32" t="s">
        <v>624</v>
      </c>
      <c r="AE114" s="32" t="s">
        <v>53</v>
      </c>
      <c r="AF114" s="24">
        <v>157421</v>
      </c>
      <c r="AG114" s="24">
        <v>15214532818</v>
      </c>
      <c r="AH114" s="32" t="s">
        <v>625</v>
      </c>
    </row>
    <row r="115" ht="40.5" spans="1:34">
      <c r="A115" s="24">
        <v>29</v>
      </c>
      <c r="B115" s="25" t="s">
        <v>295</v>
      </c>
      <c r="C115" s="25" t="s">
        <v>580</v>
      </c>
      <c r="D115" s="26">
        <v>32</v>
      </c>
      <c r="E115" s="27" t="s">
        <v>626</v>
      </c>
      <c r="F115" s="27" t="s">
        <v>468</v>
      </c>
      <c r="G115" s="27" t="s">
        <v>37</v>
      </c>
      <c r="H115" s="27" t="s">
        <v>627</v>
      </c>
      <c r="I115" s="32" t="s">
        <v>470</v>
      </c>
      <c r="J115" s="24">
        <v>-10</v>
      </c>
      <c r="K115" s="24" t="s">
        <v>628</v>
      </c>
      <c r="L115" s="33">
        <v>82.52</v>
      </c>
      <c r="M115" s="33">
        <f t="shared" si="2"/>
        <v>76.81</v>
      </c>
      <c r="N115" s="34" t="str">
        <f t="shared" si="3"/>
        <v>0</v>
      </c>
      <c r="O115" s="32" t="s">
        <v>41</v>
      </c>
      <c r="P115" s="32">
        <v>10</v>
      </c>
      <c r="Q115" s="32">
        <v>4</v>
      </c>
      <c r="R115" s="24">
        <v>3</v>
      </c>
      <c r="S115" s="24">
        <v>73</v>
      </c>
      <c r="T115" s="33" t="s">
        <v>42</v>
      </c>
      <c r="U115" s="24">
        <v>73</v>
      </c>
      <c r="V115" s="32" t="s">
        <v>43</v>
      </c>
      <c r="W115" s="24">
        <v>3</v>
      </c>
      <c r="X115" s="24">
        <v>250102516</v>
      </c>
      <c r="Y115" s="24">
        <v>15733118036</v>
      </c>
      <c r="Z115" s="24">
        <v>25</v>
      </c>
      <c r="AA115" s="24">
        <v>16</v>
      </c>
      <c r="AB115" s="24">
        <v>8008</v>
      </c>
      <c r="AC115" s="32" t="s">
        <v>44</v>
      </c>
      <c r="AD115" s="32" t="s">
        <v>629</v>
      </c>
      <c r="AE115" s="32" t="s">
        <v>46</v>
      </c>
      <c r="AF115" s="24">
        <v>157000</v>
      </c>
      <c r="AG115" s="24">
        <v>13009898501</v>
      </c>
      <c r="AH115" s="32" t="s">
        <v>630</v>
      </c>
    </row>
    <row r="116" ht="40.5" spans="1:34">
      <c r="A116" s="24">
        <v>11</v>
      </c>
      <c r="B116" s="25" t="s">
        <v>295</v>
      </c>
      <c r="C116" s="25" t="s">
        <v>631</v>
      </c>
      <c r="D116" s="26">
        <v>33</v>
      </c>
      <c r="E116" s="27" t="s">
        <v>632</v>
      </c>
      <c r="F116" s="27" t="s">
        <v>633</v>
      </c>
      <c r="G116" s="27" t="s">
        <v>49</v>
      </c>
      <c r="H116" s="27" t="s">
        <v>634</v>
      </c>
      <c r="I116" s="32" t="s">
        <v>635</v>
      </c>
      <c r="J116" s="24">
        <v>-1</v>
      </c>
      <c r="K116" s="24" t="s">
        <v>636</v>
      </c>
      <c r="L116" s="33">
        <v>75.22</v>
      </c>
      <c r="M116" s="33">
        <f t="shared" si="2"/>
        <v>65.34</v>
      </c>
      <c r="N116" s="34" t="str">
        <f t="shared" si="3"/>
        <v>0</v>
      </c>
      <c r="O116" s="32" t="s">
        <v>41</v>
      </c>
      <c r="P116" s="32">
        <v>36</v>
      </c>
      <c r="Q116" s="32">
        <v>5</v>
      </c>
      <c r="R116" s="24">
        <v>12</v>
      </c>
      <c r="S116" s="24">
        <v>58.75</v>
      </c>
      <c r="T116" s="33" t="s">
        <v>42</v>
      </c>
      <c r="U116" s="24">
        <v>58.75</v>
      </c>
      <c r="V116" s="32" t="s">
        <v>43</v>
      </c>
      <c r="W116" s="24">
        <v>36</v>
      </c>
      <c r="X116" s="24">
        <v>250103327</v>
      </c>
      <c r="Y116" s="24">
        <v>13762121911</v>
      </c>
      <c r="Z116" s="24">
        <v>33</v>
      </c>
      <c r="AA116" s="24">
        <v>27</v>
      </c>
      <c r="AB116" s="24">
        <v>8008</v>
      </c>
      <c r="AC116" s="32" t="s">
        <v>44</v>
      </c>
      <c r="AD116" s="32" t="s">
        <v>637</v>
      </c>
      <c r="AE116" s="32" t="s">
        <v>46</v>
      </c>
      <c r="AF116" s="24">
        <v>152300</v>
      </c>
      <c r="AG116" s="24">
        <v>15245502485</v>
      </c>
      <c r="AH116" s="32" t="s">
        <v>638</v>
      </c>
    </row>
    <row r="117" ht="40.5" spans="1:34">
      <c r="A117" s="24">
        <v>36</v>
      </c>
      <c r="B117" s="25" t="s">
        <v>295</v>
      </c>
      <c r="C117" s="25" t="s">
        <v>631</v>
      </c>
      <c r="D117" s="26">
        <v>33</v>
      </c>
      <c r="E117" s="27" t="s">
        <v>639</v>
      </c>
      <c r="F117" s="27" t="s">
        <v>633</v>
      </c>
      <c r="G117" s="27" t="s">
        <v>49</v>
      </c>
      <c r="H117" s="27" t="s">
        <v>640</v>
      </c>
      <c r="I117" s="32" t="s">
        <v>635</v>
      </c>
      <c r="J117" s="24">
        <v>-2</v>
      </c>
      <c r="K117" s="24" t="s">
        <v>641</v>
      </c>
      <c r="L117" s="33">
        <v>82.92</v>
      </c>
      <c r="M117" s="33">
        <f t="shared" si="2"/>
        <v>76.82</v>
      </c>
      <c r="N117" s="34" t="str">
        <f t="shared" si="3"/>
        <v>0</v>
      </c>
      <c r="O117" s="32" t="s">
        <v>41</v>
      </c>
      <c r="P117" s="32">
        <v>36</v>
      </c>
      <c r="Q117" s="32">
        <v>5</v>
      </c>
      <c r="R117" s="24">
        <v>12</v>
      </c>
      <c r="S117" s="24">
        <v>72.75</v>
      </c>
      <c r="T117" s="33" t="s">
        <v>42</v>
      </c>
      <c r="U117" s="24">
        <v>72.75</v>
      </c>
      <c r="V117" s="32" t="s">
        <v>43</v>
      </c>
      <c r="W117" s="24">
        <v>5</v>
      </c>
      <c r="X117" s="24">
        <v>250104517</v>
      </c>
      <c r="Y117" s="24">
        <v>13674689877</v>
      </c>
      <c r="Z117" s="24">
        <v>45</v>
      </c>
      <c r="AA117" s="24">
        <v>17</v>
      </c>
      <c r="AB117" s="24">
        <v>8008</v>
      </c>
      <c r="AC117" s="32" t="s">
        <v>44</v>
      </c>
      <c r="AD117" s="32" t="s">
        <v>642</v>
      </c>
      <c r="AE117" s="32" t="s">
        <v>70</v>
      </c>
      <c r="AF117" s="24">
        <v>150026</v>
      </c>
      <c r="AG117" s="24">
        <v>13945362568</v>
      </c>
      <c r="AH117" s="32" t="s">
        <v>643</v>
      </c>
    </row>
    <row r="118" ht="27" spans="1:34">
      <c r="A118" s="24">
        <v>26</v>
      </c>
      <c r="B118" s="25" t="s">
        <v>295</v>
      </c>
      <c r="C118" s="25" t="s">
        <v>631</v>
      </c>
      <c r="D118" s="26">
        <v>33</v>
      </c>
      <c r="E118" s="27" t="s">
        <v>644</v>
      </c>
      <c r="F118" s="27" t="s">
        <v>633</v>
      </c>
      <c r="G118" s="27" t="s">
        <v>49</v>
      </c>
      <c r="H118" s="27" t="s">
        <v>645</v>
      </c>
      <c r="I118" s="32" t="s">
        <v>635</v>
      </c>
      <c r="J118" s="24">
        <v>-3</v>
      </c>
      <c r="K118" s="24" t="s">
        <v>646</v>
      </c>
      <c r="L118" s="33">
        <v>83.66</v>
      </c>
      <c r="M118" s="33">
        <f t="shared" si="2"/>
        <v>77.71</v>
      </c>
      <c r="N118" s="34" t="str">
        <f t="shared" si="3"/>
        <v>0</v>
      </c>
      <c r="O118" s="32" t="s">
        <v>41</v>
      </c>
      <c r="P118" s="32">
        <v>36</v>
      </c>
      <c r="Q118" s="32">
        <v>5</v>
      </c>
      <c r="R118" s="24">
        <v>12</v>
      </c>
      <c r="S118" s="24">
        <v>73.75</v>
      </c>
      <c r="T118" s="33" t="s">
        <v>42</v>
      </c>
      <c r="U118" s="24">
        <v>73.75</v>
      </c>
      <c r="V118" s="32" t="s">
        <v>43</v>
      </c>
      <c r="W118" s="24">
        <v>4</v>
      </c>
      <c r="X118" s="24">
        <v>250104817</v>
      </c>
      <c r="Y118" s="24">
        <v>15045318717</v>
      </c>
      <c r="Z118" s="24">
        <v>48</v>
      </c>
      <c r="AA118" s="24">
        <v>17</v>
      </c>
      <c r="AB118" s="24">
        <v>8008</v>
      </c>
      <c r="AC118" s="32" t="s">
        <v>44</v>
      </c>
      <c r="AD118" s="32" t="s">
        <v>647</v>
      </c>
      <c r="AE118" s="32" t="s">
        <v>46</v>
      </c>
      <c r="AF118" s="24">
        <v>157600</v>
      </c>
      <c r="AG118" s="24">
        <v>15945366549</v>
      </c>
      <c r="AH118" s="32" t="s">
        <v>648</v>
      </c>
    </row>
    <row r="119" ht="40.5" spans="1:34">
      <c r="A119" s="24">
        <v>29</v>
      </c>
      <c r="B119" s="25" t="s">
        <v>295</v>
      </c>
      <c r="C119" s="25" t="s">
        <v>631</v>
      </c>
      <c r="D119" s="26">
        <v>33</v>
      </c>
      <c r="E119" s="27" t="s">
        <v>649</v>
      </c>
      <c r="F119" s="27" t="s">
        <v>633</v>
      </c>
      <c r="G119" s="27" t="s">
        <v>49</v>
      </c>
      <c r="H119" s="27" t="s">
        <v>650</v>
      </c>
      <c r="I119" s="32" t="s">
        <v>635</v>
      </c>
      <c r="J119" s="24">
        <v>-4</v>
      </c>
      <c r="K119" s="24" t="s">
        <v>651</v>
      </c>
      <c r="L119" s="33">
        <v>77.5</v>
      </c>
      <c r="M119" s="33">
        <f t="shared" si="2"/>
        <v>59.8</v>
      </c>
      <c r="N119" s="34" t="str">
        <f t="shared" si="3"/>
        <v>0</v>
      </c>
      <c r="O119" s="32" t="s">
        <v>41</v>
      </c>
      <c r="P119" s="32">
        <v>36</v>
      </c>
      <c r="Q119" s="32">
        <v>5</v>
      </c>
      <c r="R119" s="24">
        <v>12</v>
      </c>
      <c r="S119" s="24">
        <v>48</v>
      </c>
      <c r="T119" s="33" t="s">
        <v>42</v>
      </c>
      <c r="U119" s="24">
        <v>48</v>
      </c>
      <c r="V119" s="32" t="s">
        <v>42</v>
      </c>
      <c r="W119" s="24">
        <v>51</v>
      </c>
      <c r="X119" s="24">
        <v>250102618</v>
      </c>
      <c r="Y119" s="24">
        <v>18246243830</v>
      </c>
      <c r="Z119" s="24">
        <v>26</v>
      </c>
      <c r="AA119" s="24">
        <v>18</v>
      </c>
      <c r="AB119" s="24">
        <v>8008</v>
      </c>
      <c r="AC119" s="32" t="s">
        <v>44</v>
      </c>
      <c r="AD119" s="32" t="s">
        <v>652</v>
      </c>
      <c r="AE119" s="32" t="s">
        <v>46</v>
      </c>
      <c r="AF119" s="24">
        <v>161100</v>
      </c>
      <c r="AG119" s="24">
        <v>18246228420</v>
      </c>
      <c r="AH119" s="32" t="s">
        <v>653</v>
      </c>
    </row>
    <row r="120" ht="40.5" spans="1:34">
      <c r="A120" s="24">
        <v>32</v>
      </c>
      <c r="B120" s="25" t="s">
        <v>295</v>
      </c>
      <c r="C120" s="25" t="s">
        <v>631</v>
      </c>
      <c r="D120" s="26">
        <v>33</v>
      </c>
      <c r="E120" s="27" t="s">
        <v>654</v>
      </c>
      <c r="F120" s="27" t="s">
        <v>633</v>
      </c>
      <c r="G120" s="27" t="s">
        <v>49</v>
      </c>
      <c r="H120" s="27" t="s">
        <v>655</v>
      </c>
      <c r="I120" s="32" t="s">
        <v>635</v>
      </c>
      <c r="J120" s="24">
        <v>-5</v>
      </c>
      <c r="K120" s="24" t="s">
        <v>656</v>
      </c>
      <c r="L120" s="33">
        <v>79.06</v>
      </c>
      <c r="M120" s="33">
        <f t="shared" si="2"/>
        <v>71.37</v>
      </c>
      <c r="N120" s="34" t="str">
        <f t="shared" si="3"/>
        <v>0</v>
      </c>
      <c r="O120" s="32" t="s">
        <v>41</v>
      </c>
      <c r="P120" s="32">
        <v>36</v>
      </c>
      <c r="Q120" s="32">
        <v>5</v>
      </c>
      <c r="R120" s="24">
        <v>12</v>
      </c>
      <c r="S120" s="24">
        <v>66.25</v>
      </c>
      <c r="T120" s="33" t="s">
        <v>42</v>
      </c>
      <c r="U120" s="24">
        <v>66.25</v>
      </c>
      <c r="V120" s="32" t="s">
        <v>43</v>
      </c>
      <c r="W120" s="24">
        <v>16</v>
      </c>
      <c r="X120" s="24">
        <v>250101926</v>
      </c>
      <c r="Y120" s="24">
        <v>17382865029</v>
      </c>
      <c r="Z120" s="24">
        <v>19</v>
      </c>
      <c r="AA120" s="24">
        <v>26</v>
      </c>
      <c r="AB120" s="24">
        <v>8008</v>
      </c>
      <c r="AC120" s="32" t="s">
        <v>44</v>
      </c>
      <c r="AD120" s="32" t="s">
        <v>657</v>
      </c>
      <c r="AE120" s="32" t="s">
        <v>46</v>
      </c>
      <c r="AF120" s="24">
        <v>313000</v>
      </c>
      <c r="AG120" s="24">
        <v>18346519957</v>
      </c>
      <c r="AH120" s="32" t="s">
        <v>658</v>
      </c>
    </row>
    <row r="121" ht="40.5" spans="1:34">
      <c r="A121" s="24">
        <v>10</v>
      </c>
      <c r="B121" s="25" t="s">
        <v>295</v>
      </c>
      <c r="C121" s="25" t="s">
        <v>631</v>
      </c>
      <c r="D121" s="26">
        <v>33</v>
      </c>
      <c r="E121" s="27" t="s">
        <v>659</v>
      </c>
      <c r="F121" s="27" t="s">
        <v>633</v>
      </c>
      <c r="G121" s="27" t="s">
        <v>49</v>
      </c>
      <c r="H121" s="27" t="s">
        <v>660</v>
      </c>
      <c r="I121" s="32" t="s">
        <v>635</v>
      </c>
      <c r="J121" s="24">
        <v>-6</v>
      </c>
      <c r="K121" s="24" t="s">
        <v>661</v>
      </c>
      <c r="L121" s="33">
        <v>82.64</v>
      </c>
      <c r="M121" s="33">
        <f t="shared" si="2"/>
        <v>78.36</v>
      </c>
      <c r="N121" s="34" t="str">
        <f t="shared" si="3"/>
        <v>0</v>
      </c>
      <c r="O121" s="32" t="s">
        <v>41</v>
      </c>
      <c r="P121" s="32">
        <v>36</v>
      </c>
      <c r="Q121" s="32">
        <v>5</v>
      </c>
      <c r="R121" s="24">
        <v>12</v>
      </c>
      <c r="S121" s="24">
        <v>75.5</v>
      </c>
      <c r="T121" s="33" t="s">
        <v>42</v>
      </c>
      <c r="U121" s="24">
        <v>75.5</v>
      </c>
      <c r="V121" s="32" t="s">
        <v>43</v>
      </c>
      <c r="W121" s="24">
        <v>2</v>
      </c>
      <c r="X121" s="24">
        <v>250102210</v>
      </c>
      <c r="Y121" s="24">
        <v>18845385478</v>
      </c>
      <c r="Z121" s="24">
        <v>22</v>
      </c>
      <c r="AA121" s="24">
        <v>10</v>
      </c>
      <c r="AB121" s="24">
        <v>8008</v>
      </c>
      <c r="AC121" s="32" t="s">
        <v>44</v>
      </c>
      <c r="AD121" s="32" t="s">
        <v>662</v>
      </c>
      <c r="AE121" s="32" t="s">
        <v>46</v>
      </c>
      <c r="AF121" s="24">
        <v>157000</v>
      </c>
      <c r="AG121" s="24">
        <v>13836304880</v>
      </c>
      <c r="AH121" s="32" t="s">
        <v>663</v>
      </c>
    </row>
    <row r="122" ht="40.5" spans="1:34">
      <c r="A122" s="24">
        <v>4</v>
      </c>
      <c r="B122" s="25" t="s">
        <v>295</v>
      </c>
      <c r="C122" s="25" t="s">
        <v>631</v>
      </c>
      <c r="D122" s="26">
        <v>33</v>
      </c>
      <c r="E122" s="27" t="s">
        <v>664</v>
      </c>
      <c r="F122" s="27" t="s">
        <v>633</v>
      </c>
      <c r="G122" s="27" t="s">
        <v>49</v>
      </c>
      <c r="H122" s="27" t="s">
        <v>665</v>
      </c>
      <c r="I122" s="32" t="s">
        <v>635</v>
      </c>
      <c r="J122" s="24">
        <v>-7</v>
      </c>
      <c r="K122" s="24" t="s">
        <v>666</v>
      </c>
      <c r="L122" s="33">
        <v>77.38</v>
      </c>
      <c r="M122" s="33">
        <f t="shared" si="2"/>
        <v>72.8</v>
      </c>
      <c r="N122" s="34" t="str">
        <f t="shared" si="3"/>
        <v>0</v>
      </c>
      <c r="O122" s="32" t="s">
        <v>41</v>
      </c>
      <c r="P122" s="32">
        <v>36</v>
      </c>
      <c r="Q122" s="32">
        <v>5</v>
      </c>
      <c r="R122" s="24">
        <v>12</v>
      </c>
      <c r="S122" s="24">
        <v>69.75</v>
      </c>
      <c r="T122" s="33" t="s">
        <v>42</v>
      </c>
      <c r="U122" s="24">
        <v>69.75</v>
      </c>
      <c r="V122" s="32" t="s">
        <v>43</v>
      </c>
      <c r="W122" s="24">
        <v>9</v>
      </c>
      <c r="X122" s="24">
        <v>250102716</v>
      </c>
      <c r="Y122" s="24">
        <v>18845093649</v>
      </c>
      <c r="Z122" s="24">
        <v>27</v>
      </c>
      <c r="AA122" s="24">
        <v>16</v>
      </c>
      <c r="AB122" s="24">
        <v>8008</v>
      </c>
      <c r="AC122" s="32" t="s">
        <v>44</v>
      </c>
      <c r="AD122" s="32" t="s">
        <v>667</v>
      </c>
      <c r="AE122" s="32" t="s">
        <v>46</v>
      </c>
      <c r="AF122" s="24">
        <v>163711</v>
      </c>
      <c r="AG122" s="24">
        <v>15246088807</v>
      </c>
      <c r="AH122" s="32" t="s">
        <v>668</v>
      </c>
    </row>
    <row r="123" ht="40.5" spans="1:34">
      <c r="A123" s="24">
        <v>15</v>
      </c>
      <c r="B123" s="25" t="s">
        <v>295</v>
      </c>
      <c r="C123" s="25" t="s">
        <v>631</v>
      </c>
      <c r="D123" s="26">
        <v>33</v>
      </c>
      <c r="E123" s="27" t="s">
        <v>669</v>
      </c>
      <c r="F123" s="27" t="s">
        <v>633</v>
      </c>
      <c r="G123" s="27" t="s">
        <v>49</v>
      </c>
      <c r="H123" s="27" t="s">
        <v>670</v>
      </c>
      <c r="I123" s="32" t="s">
        <v>635</v>
      </c>
      <c r="J123" s="24">
        <v>-8</v>
      </c>
      <c r="K123" s="24" t="s">
        <v>671</v>
      </c>
      <c r="L123" s="33">
        <v>84.84</v>
      </c>
      <c r="M123" s="33">
        <f t="shared" si="2"/>
        <v>78.49</v>
      </c>
      <c r="N123" s="34" t="str">
        <f t="shared" si="3"/>
        <v>0</v>
      </c>
      <c r="O123" s="32" t="s">
        <v>41</v>
      </c>
      <c r="P123" s="32">
        <v>36</v>
      </c>
      <c r="Q123" s="32">
        <v>5</v>
      </c>
      <c r="R123" s="24">
        <v>12</v>
      </c>
      <c r="S123" s="24">
        <v>74.25</v>
      </c>
      <c r="T123" s="33" t="s">
        <v>42</v>
      </c>
      <c r="U123" s="24">
        <v>74.25</v>
      </c>
      <c r="V123" s="32" t="s">
        <v>43</v>
      </c>
      <c r="W123" s="24">
        <v>3</v>
      </c>
      <c r="X123" s="24">
        <v>250104224</v>
      </c>
      <c r="Y123" s="24">
        <v>13011037075</v>
      </c>
      <c r="Z123" s="24">
        <v>42</v>
      </c>
      <c r="AA123" s="24">
        <v>24</v>
      </c>
      <c r="AB123" s="24">
        <v>8008</v>
      </c>
      <c r="AC123" s="32" t="s">
        <v>44</v>
      </c>
      <c r="AD123" s="32" t="s">
        <v>672</v>
      </c>
      <c r="AE123" s="32" t="s">
        <v>53</v>
      </c>
      <c r="AF123" s="24">
        <v>157000</v>
      </c>
      <c r="AG123" s="24">
        <v>13946841822</v>
      </c>
      <c r="AH123" s="32" t="s">
        <v>673</v>
      </c>
    </row>
    <row r="124" ht="40.5" spans="1:34">
      <c r="A124" s="24">
        <v>27</v>
      </c>
      <c r="B124" s="25" t="s">
        <v>295</v>
      </c>
      <c r="C124" s="25" t="s">
        <v>631</v>
      </c>
      <c r="D124" s="26">
        <v>33</v>
      </c>
      <c r="E124" s="27" t="s">
        <v>674</v>
      </c>
      <c r="F124" s="27" t="s">
        <v>633</v>
      </c>
      <c r="G124" s="27" t="s">
        <v>49</v>
      </c>
      <c r="H124" s="27" t="s">
        <v>675</v>
      </c>
      <c r="I124" s="32" t="s">
        <v>635</v>
      </c>
      <c r="J124" s="24">
        <v>-9</v>
      </c>
      <c r="K124" s="24" t="s">
        <v>676</v>
      </c>
      <c r="L124" s="33">
        <v>80.46</v>
      </c>
      <c r="M124" s="33">
        <f t="shared" si="2"/>
        <v>75.83</v>
      </c>
      <c r="N124" s="34" t="str">
        <f t="shared" si="3"/>
        <v>0</v>
      </c>
      <c r="O124" s="32" t="s">
        <v>41</v>
      </c>
      <c r="P124" s="32">
        <v>36</v>
      </c>
      <c r="Q124" s="32">
        <v>5</v>
      </c>
      <c r="R124" s="24">
        <v>12</v>
      </c>
      <c r="S124" s="24">
        <v>72.75</v>
      </c>
      <c r="T124" s="33" t="s">
        <v>42</v>
      </c>
      <c r="U124" s="24">
        <v>72.75</v>
      </c>
      <c r="V124" s="32" t="s">
        <v>43</v>
      </c>
      <c r="W124" s="24">
        <v>5</v>
      </c>
      <c r="X124" s="24">
        <v>250101920</v>
      </c>
      <c r="Y124" s="24">
        <v>18584655891</v>
      </c>
      <c r="Z124" s="24">
        <v>19</v>
      </c>
      <c r="AA124" s="24">
        <v>20</v>
      </c>
      <c r="AB124" s="24">
        <v>8008</v>
      </c>
      <c r="AC124" s="32" t="s">
        <v>44</v>
      </c>
      <c r="AD124" s="32" t="s">
        <v>677</v>
      </c>
      <c r="AE124" s="32" t="s">
        <v>53</v>
      </c>
      <c r="AF124" s="24">
        <v>158402</v>
      </c>
      <c r="AG124" s="24">
        <v>13069640903</v>
      </c>
      <c r="AH124" s="32" t="s">
        <v>678</v>
      </c>
    </row>
    <row r="125" ht="40.5" spans="1:34">
      <c r="A125" s="24">
        <v>22</v>
      </c>
      <c r="B125" s="25" t="s">
        <v>295</v>
      </c>
      <c r="C125" s="25" t="s">
        <v>631</v>
      </c>
      <c r="D125" s="26">
        <v>33</v>
      </c>
      <c r="E125" s="27" t="s">
        <v>679</v>
      </c>
      <c r="F125" s="27" t="s">
        <v>633</v>
      </c>
      <c r="G125" s="27" t="s">
        <v>49</v>
      </c>
      <c r="H125" s="27" t="s">
        <v>680</v>
      </c>
      <c r="I125" s="32" t="s">
        <v>635</v>
      </c>
      <c r="J125" s="24">
        <v>-10</v>
      </c>
      <c r="K125" s="24" t="s">
        <v>681</v>
      </c>
      <c r="L125" s="33">
        <v>73.02</v>
      </c>
      <c r="M125" s="33">
        <f t="shared" si="2"/>
        <v>68.96</v>
      </c>
      <c r="N125" s="34" t="str">
        <f t="shared" si="3"/>
        <v>0</v>
      </c>
      <c r="O125" s="32" t="s">
        <v>41</v>
      </c>
      <c r="P125" s="32">
        <v>36</v>
      </c>
      <c r="Q125" s="32">
        <v>5</v>
      </c>
      <c r="R125" s="24">
        <v>12</v>
      </c>
      <c r="S125" s="24">
        <v>66.25</v>
      </c>
      <c r="T125" s="33" t="s">
        <v>42</v>
      </c>
      <c r="U125" s="24">
        <v>66.25</v>
      </c>
      <c r="V125" s="32" t="s">
        <v>43</v>
      </c>
      <c r="W125" s="24">
        <v>16</v>
      </c>
      <c r="X125" s="24">
        <v>250104712</v>
      </c>
      <c r="Y125" s="24">
        <v>13359561704</v>
      </c>
      <c r="Z125" s="24">
        <v>47</v>
      </c>
      <c r="AA125" s="24">
        <v>12</v>
      </c>
      <c r="AB125" s="24">
        <v>8008</v>
      </c>
      <c r="AC125" s="32" t="s">
        <v>44</v>
      </c>
      <c r="AD125" s="32" t="s">
        <v>682</v>
      </c>
      <c r="AE125" s="32" t="s">
        <v>70</v>
      </c>
      <c r="AF125" s="24">
        <v>157300</v>
      </c>
      <c r="AG125" s="24">
        <v>13134533756</v>
      </c>
      <c r="AH125" s="32" t="s">
        <v>683</v>
      </c>
    </row>
    <row r="126" ht="27" spans="1:34">
      <c r="A126" s="24">
        <v>6</v>
      </c>
      <c r="B126" s="25" t="s">
        <v>295</v>
      </c>
      <c r="C126" s="25" t="s">
        <v>631</v>
      </c>
      <c r="D126" s="26">
        <v>33</v>
      </c>
      <c r="E126" s="27" t="s">
        <v>684</v>
      </c>
      <c r="F126" s="27" t="s">
        <v>633</v>
      </c>
      <c r="G126" s="27" t="s">
        <v>49</v>
      </c>
      <c r="H126" s="27" t="s">
        <v>685</v>
      </c>
      <c r="I126" s="32" t="s">
        <v>635</v>
      </c>
      <c r="J126" s="24">
        <v>-11</v>
      </c>
      <c r="K126" s="24" t="s">
        <v>686</v>
      </c>
      <c r="L126" s="33">
        <v>74.5</v>
      </c>
      <c r="M126" s="33">
        <f t="shared" si="2"/>
        <v>60.25</v>
      </c>
      <c r="N126" s="34" t="str">
        <f t="shared" si="3"/>
        <v>0</v>
      </c>
      <c r="O126" s="32" t="s">
        <v>41</v>
      </c>
      <c r="P126" s="32">
        <v>36</v>
      </c>
      <c r="Q126" s="32">
        <v>5</v>
      </c>
      <c r="R126" s="24">
        <v>12</v>
      </c>
      <c r="S126" s="24">
        <v>50.75</v>
      </c>
      <c r="T126" s="33" t="s">
        <v>42</v>
      </c>
      <c r="U126" s="24">
        <v>50.75</v>
      </c>
      <c r="V126" s="32" t="s">
        <v>42</v>
      </c>
      <c r="W126" s="24">
        <v>49</v>
      </c>
      <c r="X126" s="24">
        <v>250102415</v>
      </c>
      <c r="Y126" s="24">
        <v>18800453849</v>
      </c>
      <c r="Z126" s="24">
        <v>24</v>
      </c>
      <c r="AA126" s="24">
        <v>15</v>
      </c>
      <c r="AB126" s="24">
        <v>8008</v>
      </c>
      <c r="AC126" s="32" t="s">
        <v>44</v>
      </c>
      <c r="AD126" s="32" t="s">
        <v>687</v>
      </c>
      <c r="AE126" s="32" t="s">
        <v>46</v>
      </c>
      <c r="AF126" s="24">
        <v>156511</v>
      </c>
      <c r="AG126" s="24">
        <v>13946484792</v>
      </c>
      <c r="AH126" s="32" t="s">
        <v>688</v>
      </c>
    </row>
    <row r="127" ht="27" spans="1:34">
      <c r="A127" s="24">
        <v>12</v>
      </c>
      <c r="B127" s="25" t="s">
        <v>295</v>
      </c>
      <c r="C127" s="25" t="s">
        <v>631</v>
      </c>
      <c r="D127" s="26">
        <v>33</v>
      </c>
      <c r="E127" s="27" t="s">
        <v>689</v>
      </c>
      <c r="F127" s="27" t="s">
        <v>633</v>
      </c>
      <c r="G127" s="27" t="s">
        <v>49</v>
      </c>
      <c r="H127" s="27" t="s">
        <v>690</v>
      </c>
      <c r="I127" s="32" t="s">
        <v>635</v>
      </c>
      <c r="J127" s="24">
        <v>-12</v>
      </c>
      <c r="K127" s="24" t="s">
        <v>691</v>
      </c>
      <c r="L127" s="33">
        <v>78.86</v>
      </c>
      <c r="M127" s="33">
        <f t="shared" si="2"/>
        <v>69.94</v>
      </c>
      <c r="N127" s="34" t="str">
        <f t="shared" si="3"/>
        <v>0</v>
      </c>
      <c r="O127" s="32" t="s">
        <v>41</v>
      </c>
      <c r="P127" s="32">
        <v>36</v>
      </c>
      <c r="Q127" s="32">
        <v>5</v>
      </c>
      <c r="R127" s="24">
        <v>12</v>
      </c>
      <c r="S127" s="24">
        <v>64</v>
      </c>
      <c r="T127" s="33" t="s">
        <v>42</v>
      </c>
      <c r="U127" s="24">
        <v>64</v>
      </c>
      <c r="V127" s="32" t="s">
        <v>43</v>
      </c>
      <c r="W127" s="24">
        <v>22</v>
      </c>
      <c r="X127" s="24">
        <v>250102306</v>
      </c>
      <c r="Y127" s="24">
        <v>13903081901</v>
      </c>
      <c r="Z127" s="24">
        <v>23</v>
      </c>
      <c r="AA127" s="24">
        <v>6</v>
      </c>
      <c r="AB127" s="24">
        <v>8008</v>
      </c>
      <c r="AC127" s="32" t="s">
        <v>44</v>
      </c>
      <c r="AD127" s="32" t="s">
        <v>692</v>
      </c>
      <c r="AE127" s="32" t="s">
        <v>46</v>
      </c>
      <c r="AF127" s="24">
        <v>164300</v>
      </c>
      <c r="AG127" s="24">
        <v>13845680805</v>
      </c>
      <c r="AH127" s="32" t="s">
        <v>693</v>
      </c>
    </row>
    <row r="128" ht="40.5" spans="1:34">
      <c r="A128" s="24">
        <v>1</v>
      </c>
      <c r="B128" s="25" t="s">
        <v>295</v>
      </c>
      <c r="C128" s="25" t="s">
        <v>631</v>
      </c>
      <c r="D128" s="26">
        <v>33</v>
      </c>
      <c r="E128" s="27" t="s">
        <v>694</v>
      </c>
      <c r="F128" s="27" t="s">
        <v>633</v>
      </c>
      <c r="G128" s="27" t="s">
        <v>49</v>
      </c>
      <c r="H128" s="27" t="s">
        <v>695</v>
      </c>
      <c r="I128" s="32" t="s">
        <v>635</v>
      </c>
      <c r="J128" s="24">
        <v>-13</v>
      </c>
      <c r="K128" s="24" t="s">
        <v>696</v>
      </c>
      <c r="L128" s="33">
        <v>83.64</v>
      </c>
      <c r="M128" s="33">
        <f t="shared" si="2"/>
        <v>73.66</v>
      </c>
      <c r="N128" s="34" t="str">
        <f t="shared" si="3"/>
        <v>0</v>
      </c>
      <c r="O128" s="32" t="s">
        <v>41</v>
      </c>
      <c r="P128" s="32">
        <v>36</v>
      </c>
      <c r="Q128" s="32">
        <v>5</v>
      </c>
      <c r="R128" s="24">
        <v>12</v>
      </c>
      <c r="S128" s="24">
        <v>67</v>
      </c>
      <c r="T128" s="33" t="s">
        <v>42</v>
      </c>
      <c r="U128" s="24">
        <v>67</v>
      </c>
      <c r="V128" s="32" t="s">
        <v>43</v>
      </c>
      <c r="W128" s="24">
        <v>12</v>
      </c>
      <c r="X128" s="24">
        <v>250102423</v>
      </c>
      <c r="Y128" s="24">
        <v>15146267585</v>
      </c>
      <c r="Z128" s="24">
        <v>24</v>
      </c>
      <c r="AA128" s="24">
        <v>23</v>
      </c>
      <c r="AB128" s="24">
        <v>8008</v>
      </c>
      <c r="AC128" s="32" t="s">
        <v>44</v>
      </c>
      <c r="AD128" s="32" t="s">
        <v>697</v>
      </c>
      <c r="AE128" s="32" t="s">
        <v>46</v>
      </c>
      <c r="AF128" s="24">
        <v>163000</v>
      </c>
      <c r="AG128" s="24">
        <v>15765572548</v>
      </c>
      <c r="AH128" s="32" t="s">
        <v>698</v>
      </c>
    </row>
    <row r="129" ht="27" spans="1:34">
      <c r="A129" s="24">
        <v>35</v>
      </c>
      <c r="B129" s="25" t="s">
        <v>295</v>
      </c>
      <c r="C129" s="25" t="s">
        <v>631</v>
      </c>
      <c r="D129" s="26">
        <v>33</v>
      </c>
      <c r="E129" s="27" t="s">
        <v>699</v>
      </c>
      <c r="F129" s="27" t="s">
        <v>633</v>
      </c>
      <c r="G129" s="27" t="s">
        <v>49</v>
      </c>
      <c r="H129" s="27" t="s">
        <v>700</v>
      </c>
      <c r="I129" s="32" t="s">
        <v>635</v>
      </c>
      <c r="J129" s="24">
        <v>-14</v>
      </c>
      <c r="K129" s="24" t="s">
        <v>701</v>
      </c>
      <c r="L129" s="33">
        <v>83.68</v>
      </c>
      <c r="M129" s="33">
        <f t="shared" si="2"/>
        <v>71.42</v>
      </c>
      <c r="N129" s="34" t="str">
        <f t="shared" si="3"/>
        <v>0</v>
      </c>
      <c r="O129" s="32" t="s">
        <v>41</v>
      </c>
      <c r="P129" s="32">
        <v>36</v>
      </c>
      <c r="Q129" s="32">
        <v>5</v>
      </c>
      <c r="R129" s="24">
        <v>12</v>
      </c>
      <c r="S129" s="24">
        <v>63.25</v>
      </c>
      <c r="T129" s="33" t="s">
        <v>42</v>
      </c>
      <c r="U129" s="24">
        <v>63.25</v>
      </c>
      <c r="V129" s="32" t="s">
        <v>43</v>
      </c>
      <c r="W129" s="24">
        <v>25</v>
      </c>
      <c r="X129" s="24">
        <v>250101826</v>
      </c>
      <c r="Y129" s="24">
        <v>19168688982</v>
      </c>
      <c r="Z129" s="24">
        <v>18</v>
      </c>
      <c r="AA129" s="24">
        <v>26</v>
      </c>
      <c r="AB129" s="24">
        <v>8008</v>
      </c>
      <c r="AC129" s="32" t="s">
        <v>44</v>
      </c>
      <c r="AD129" s="32" t="s">
        <v>702</v>
      </c>
      <c r="AE129" s="32" t="s">
        <v>46</v>
      </c>
      <c r="AF129" s="24">
        <v>157000</v>
      </c>
      <c r="AG129" s="24">
        <v>15145338982</v>
      </c>
      <c r="AH129" s="32" t="s">
        <v>703</v>
      </c>
    </row>
    <row r="130" ht="27" spans="1:34">
      <c r="A130" s="24">
        <v>34</v>
      </c>
      <c r="B130" s="25" t="s">
        <v>295</v>
      </c>
      <c r="C130" s="25" t="s">
        <v>631</v>
      </c>
      <c r="D130" s="26">
        <v>33</v>
      </c>
      <c r="E130" s="27" t="s">
        <v>704</v>
      </c>
      <c r="F130" s="27" t="s">
        <v>633</v>
      </c>
      <c r="G130" s="27" t="s">
        <v>49</v>
      </c>
      <c r="H130" s="27" t="s">
        <v>705</v>
      </c>
      <c r="I130" s="32" t="s">
        <v>635</v>
      </c>
      <c r="J130" s="24">
        <v>-15</v>
      </c>
      <c r="K130" s="24" t="s">
        <v>706</v>
      </c>
      <c r="L130" s="33">
        <v>80.4</v>
      </c>
      <c r="M130" s="33">
        <f t="shared" si="2"/>
        <v>72.06</v>
      </c>
      <c r="N130" s="34" t="str">
        <f t="shared" si="3"/>
        <v>0</v>
      </c>
      <c r="O130" s="32" t="s">
        <v>41</v>
      </c>
      <c r="P130" s="32">
        <v>36</v>
      </c>
      <c r="Q130" s="32">
        <v>5</v>
      </c>
      <c r="R130" s="24">
        <v>12</v>
      </c>
      <c r="S130" s="24">
        <v>66.5</v>
      </c>
      <c r="T130" s="33" t="s">
        <v>42</v>
      </c>
      <c r="U130" s="24">
        <v>66.5</v>
      </c>
      <c r="V130" s="32" t="s">
        <v>43</v>
      </c>
      <c r="W130" s="24">
        <v>15</v>
      </c>
      <c r="X130" s="24">
        <v>250105003</v>
      </c>
      <c r="Y130" s="24">
        <v>18236766501</v>
      </c>
      <c r="Z130" s="24">
        <v>50</v>
      </c>
      <c r="AA130" s="24">
        <v>3</v>
      </c>
      <c r="AB130" s="24">
        <v>8008</v>
      </c>
      <c r="AC130" s="32" t="s">
        <v>44</v>
      </c>
      <c r="AD130" s="32" t="s">
        <v>707</v>
      </c>
      <c r="AE130" s="32" t="s">
        <v>46</v>
      </c>
      <c r="AF130" s="24">
        <v>157614</v>
      </c>
      <c r="AG130" s="24">
        <v>15331916276</v>
      </c>
      <c r="AH130" s="32" t="s">
        <v>708</v>
      </c>
    </row>
    <row r="131" ht="40.5" spans="1:34">
      <c r="A131" s="24">
        <v>17</v>
      </c>
      <c r="B131" s="25" t="s">
        <v>295</v>
      </c>
      <c r="C131" s="25" t="s">
        <v>631</v>
      </c>
      <c r="D131" s="26">
        <v>33</v>
      </c>
      <c r="E131" s="27" t="s">
        <v>709</v>
      </c>
      <c r="F131" s="27" t="s">
        <v>633</v>
      </c>
      <c r="G131" s="27" t="s">
        <v>49</v>
      </c>
      <c r="H131" s="27" t="s">
        <v>710</v>
      </c>
      <c r="I131" s="32" t="s">
        <v>635</v>
      </c>
      <c r="J131" s="24">
        <v>-16</v>
      </c>
      <c r="K131" s="24" t="s">
        <v>711</v>
      </c>
      <c r="L131" s="33">
        <v>77.32</v>
      </c>
      <c r="M131" s="33">
        <f t="shared" ref="M131:M194" si="4">U131*0.6+L131*0.4</f>
        <v>65.73</v>
      </c>
      <c r="N131" s="34" t="str">
        <f t="shared" ref="N131:N194" si="5">IFERROR(RANK($M$2,$M$2:$M$509,0),"0")</f>
        <v>0</v>
      </c>
      <c r="O131" s="32" t="s">
        <v>41</v>
      </c>
      <c r="P131" s="32">
        <v>36</v>
      </c>
      <c r="Q131" s="32">
        <v>5</v>
      </c>
      <c r="R131" s="24">
        <v>12</v>
      </c>
      <c r="S131" s="24">
        <v>58</v>
      </c>
      <c r="T131" s="33" t="s">
        <v>42</v>
      </c>
      <c r="U131" s="24">
        <v>58</v>
      </c>
      <c r="V131" s="32" t="s">
        <v>42</v>
      </c>
      <c r="W131" s="24">
        <v>38</v>
      </c>
      <c r="X131" s="24">
        <v>250104324</v>
      </c>
      <c r="Y131" s="24">
        <v>13613617220</v>
      </c>
      <c r="Z131" s="24">
        <v>43</v>
      </c>
      <c r="AA131" s="24">
        <v>24</v>
      </c>
      <c r="AB131" s="24">
        <v>8008</v>
      </c>
      <c r="AC131" s="32" t="s">
        <v>44</v>
      </c>
      <c r="AD131" s="32" t="s">
        <v>712</v>
      </c>
      <c r="AE131" s="32" t="s">
        <v>70</v>
      </c>
      <c r="AF131" s="24">
        <v>150088</v>
      </c>
      <c r="AG131" s="24">
        <v>17766551972</v>
      </c>
      <c r="AH131" s="32" t="s">
        <v>713</v>
      </c>
    </row>
    <row r="132" ht="27" spans="1:34">
      <c r="A132" s="24">
        <v>28</v>
      </c>
      <c r="B132" s="25" t="s">
        <v>295</v>
      </c>
      <c r="C132" s="25" t="s">
        <v>631</v>
      </c>
      <c r="D132" s="26">
        <v>33</v>
      </c>
      <c r="E132" s="27" t="s">
        <v>714</v>
      </c>
      <c r="F132" s="27" t="s">
        <v>633</v>
      </c>
      <c r="G132" s="27" t="s">
        <v>49</v>
      </c>
      <c r="H132" s="27" t="s">
        <v>715</v>
      </c>
      <c r="I132" s="32" t="s">
        <v>635</v>
      </c>
      <c r="J132" s="24">
        <v>-17</v>
      </c>
      <c r="K132" s="24" t="s">
        <v>716</v>
      </c>
      <c r="L132" s="33">
        <v>77.08</v>
      </c>
      <c r="M132" s="33">
        <f t="shared" si="4"/>
        <v>63.83</v>
      </c>
      <c r="N132" s="34" t="str">
        <f t="shared" si="5"/>
        <v>0</v>
      </c>
      <c r="O132" s="32" t="s">
        <v>41</v>
      </c>
      <c r="P132" s="32">
        <v>36</v>
      </c>
      <c r="Q132" s="32">
        <v>5</v>
      </c>
      <c r="R132" s="24">
        <v>12</v>
      </c>
      <c r="S132" s="24">
        <v>55</v>
      </c>
      <c r="T132" s="33" t="s">
        <v>42</v>
      </c>
      <c r="U132" s="24">
        <v>55</v>
      </c>
      <c r="V132" s="32" t="s">
        <v>42</v>
      </c>
      <c r="W132" s="24">
        <v>46</v>
      </c>
      <c r="X132" s="24">
        <v>250102913</v>
      </c>
      <c r="Y132" s="24">
        <v>17303631373</v>
      </c>
      <c r="Z132" s="24">
        <v>29</v>
      </c>
      <c r="AA132" s="24">
        <v>13</v>
      </c>
      <c r="AB132" s="24">
        <v>8008</v>
      </c>
      <c r="AC132" s="32" t="s">
        <v>348</v>
      </c>
      <c r="AD132" s="32" t="s">
        <v>717</v>
      </c>
      <c r="AE132" s="32" t="s">
        <v>46</v>
      </c>
      <c r="AF132" s="24">
        <v>157000</v>
      </c>
      <c r="AG132" s="24">
        <v>15846753836</v>
      </c>
      <c r="AH132" s="32" t="s">
        <v>718</v>
      </c>
    </row>
    <row r="133" ht="40.5" spans="1:34">
      <c r="A133" s="24">
        <v>19</v>
      </c>
      <c r="B133" s="25" t="s">
        <v>295</v>
      </c>
      <c r="C133" s="25" t="s">
        <v>631</v>
      </c>
      <c r="D133" s="26">
        <v>33</v>
      </c>
      <c r="E133" s="27" t="s">
        <v>719</v>
      </c>
      <c r="F133" s="27" t="s">
        <v>633</v>
      </c>
      <c r="G133" s="27" t="s">
        <v>49</v>
      </c>
      <c r="H133" s="27" t="s">
        <v>720</v>
      </c>
      <c r="I133" s="32" t="s">
        <v>635</v>
      </c>
      <c r="J133" s="24">
        <v>-18</v>
      </c>
      <c r="K133" s="24" t="s">
        <v>721</v>
      </c>
      <c r="L133" s="33">
        <v>81.2</v>
      </c>
      <c r="M133" s="33">
        <f t="shared" si="4"/>
        <v>72.68</v>
      </c>
      <c r="N133" s="34" t="str">
        <f t="shared" si="5"/>
        <v>0</v>
      </c>
      <c r="O133" s="32" t="s">
        <v>41</v>
      </c>
      <c r="P133" s="32">
        <v>36</v>
      </c>
      <c r="Q133" s="32">
        <v>5</v>
      </c>
      <c r="R133" s="24">
        <v>12</v>
      </c>
      <c r="S133" s="24">
        <v>67</v>
      </c>
      <c r="T133" s="33" t="s">
        <v>42</v>
      </c>
      <c r="U133" s="24">
        <v>67</v>
      </c>
      <c r="V133" s="32" t="s">
        <v>43</v>
      </c>
      <c r="W133" s="24">
        <v>12</v>
      </c>
      <c r="X133" s="24">
        <v>250104413</v>
      </c>
      <c r="Y133" s="24">
        <v>13836714412</v>
      </c>
      <c r="Z133" s="24">
        <v>44</v>
      </c>
      <c r="AA133" s="24">
        <v>13</v>
      </c>
      <c r="AB133" s="24">
        <v>8008</v>
      </c>
      <c r="AC133" s="32" t="s">
        <v>44</v>
      </c>
      <c r="AD133" s="32" t="s">
        <v>722</v>
      </c>
      <c r="AE133" s="32" t="s">
        <v>46</v>
      </c>
      <c r="AF133" s="24">
        <v>151400</v>
      </c>
      <c r="AG133" s="24">
        <v>18945270030</v>
      </c>
      <c r="AH133" s="32" t="s">
        <v>723</v>
      </c>
    </row>
    <row r="134" ht="40.5" spans="1:34">
      <c r="A134" s="24">
        <v>31</v>
      </c>
      <c r="B134" s="25" t="s">
        <v>295</v>
      </c>
      <c r="C134" s="25" t="s">
        <v>631</v>
      </c>
      <c r="D134" s="26">
        <v>33</v>
      </c>
      <c r="E134" s="27" t="s">
        <v>724</v>
      </c>
      <c r="F134" s="27" t="s">
        <v>633</v>
      </c>
      <c r="G134" s="27" t="s">
        <v>49</v>
      </c>
      <c r="H134" s="27" t="s">
        <v>725</v>
      </c>
      <c r="I134" s="32" t="s">
        <v>635</v>
      </c>
      <c r="J134" s="24">
        <v>-19</v>
      </c>
      <c r="K134" s="24" t="s">
        <v>726</v>
      </c>
      <c r="L134" s="33">
        <v>75.42</v>
      </c>
      <c r="M134" s="33">
        <f t="shared" si="4"/>
        <v>64.97</v>
      </c>
      <c r="N134" s="34" t="str">
        <f t="shared" si="5"/>
        <v>0</v>
      </c>
      <c r="O134" s="32" t="s">
        <v>41</v>
      </c>
      <c r="P134" s="32">
        <v>36</v>
      </c>
      <c r="Q134" s="32">
        <v>5</v>
      </c>
      <c r="R134" s="24">
        <v>12</v>
      </c>
      <c r="S134" s="24">
        <v>58</v>
      </c>
      <c r="T134" s="33" t="s">
        <v>42</v>
      </c>
      <c r="U134" s="24">
        <v>58</v>
      </c>
      <c r="V134" s="32" t="s">
        <v>42</v>
      </c>
      <c r="W134" s="24">
        <v>38</v>
      </c>
      <c r="X134" s="24">
        <v>250102205</v>
      </c>
      <c r="Y134" s="24">
        <v>16602851721</v>
      </c>
      <c r="Z134" s="24">
        <v>22</v>
      </c>
      <c r="AA134" s="24">
        <v>5</v>
      </c>
      <c r="AB134" s="24">
        <v>8008</v>
      </c>
      <c r="AC134" s="32" t="s">
        <v>44</v>
      </c>
      <c r="AD134" s="32" t="s">
        <v>727</v>
      </c>
      <c r="AE134" s="32" t="s">
        <v>53</v>
      </c>
      <c r="AF134" s="24">
        <v>157600</v>
      </c>
      <c r="AG134" s="24">
        <v>15246363344</v>
      </c>
      <c r="AH134" s="32" t="s">
        <v>728</v>
      </c>
    </row>
    <row r="135" ht="40.5" spans="1:34">
      <c r="A135" s="24">
        <v>14</v>
      </c>
      <c r="B135" s="25" t="s">
        <v>295</v>
      </c>
      <c r="C135" s="25" t="s">
        <v>631</v>
      </c>
      <c r="D135" s="26">
        <v>33</v>
      </c>
      <c r="E135" s="27" t="s">
        <v>729</v>
      </c>
      <c r="F135" s="27" t="s">
        <v>633</v>
      </c>
      <c r="G135" s="27" t="s">
        <v>49</v>
      </c>
      <c r="H135" s="27" t="s">
        <v>730</v>
      </c>
      <c r="I135" s="32" t="s">
        <v>635</v>
      </c>
      <c r="J135" s="24">
        <v>-20</v>
      </c>
      <c r="K135" s="24" t="s">
        <v>731</v>
      </c>
      <c r="L135" s="33">
        <v>77.72</v>
      </c>
      <c r="M135" s="33">
        <f t="shared" si="4"/>
        <v>69.64</v>
      </c>
      <c r="N135" s="34" t="str">
        <f t="shared" si="5"/>
        <v>0</v>
      </c>
      <c r="O135" s="32" t="s">
        <v>41</v>
      </c>
      <c r="P135" s="32">
        <v>36</v>
      </c>
      <c r="Q135" s="32">
        <v>5</v>
      </c>
      <c r="R135" s="24">
        <v>12</v>
      </c>
      <c r="S135" s="24">
        <v>64.25</v>
      </c>
      <c r="T135" s="33" t="s">
        <v>42</v>
      </c>
      <c r="U135" s="24">
        <v>64.25</v>
      </c>
      <c r="V135" s="32" t="s">
        <v>43</v>
      </c>
      <c r="W135" s="24">
        <v>21</v>
      </c>
      <c r="X135" s="24">
        <v>250102403</v>
      </c>
      <c r="Y135" s="24">
        <v>15909812691</v>
      </c>
      <c r="Z135" s="24">
        <v>24</v>
      </c>
      <c r="AA135" s="24">
        <v>3</v>
      </c>
      <c r="AB135" s="24">
        <v>8008</v>
      </c>
      <c r="AC135" s="32" t="s">
        <v>732</v>
      </c>
      <c r="AD135" s="32" t="s">
        <v>733</v>
      </c>
      <c r="AE135" s="32" t="s">
        <v>46</v>
      </c>
      <c r="AF135" s="24">
        <v>123000</v>
      </c>
      <c r="AG135" s="24">
        <v>13841816633</v>
      </c>
      <c r="AH135" s="32" t="s">
        <v>734</v>
      </c>
    </row>
    <row r="136" ht="40.5" spans="1:34">
      <c r="A136" s="24">
        <v>30</v>
      </c>
      <c r="B136" s="25" t="s">
        <v>295</v>
      </c>
      <c r="C136" s="25" t="s">
        <v>631</v>
      </c>
      <c r="D136" s="26">
        <v>33</v>
      </c>
      <c r="E136" s="27" t="s">
        <v>735</v>
      </c>
      <c r="F136" s="27" t="s">
        <v>633</v>
      </c>
      <c r="G136" s="27" t="s">
        <v>49</v>
      </c>
      <c r="H136" s="27" t="s">
        <v>736</v>
      </c>
      <c r="I136" s="32" t="s">
        <v>635</v>
      </c>
      <c r="J136" s="24">
        <v>-21</v>
      </c>
      <c r="K136" s="24" t="s">
        <v>737</v>
      </c>
      <c r="L136" s="33">
        <v>70.02</v>
      </c>
      <c r="M136" s="33">
        <f t="shared" si="4"/>
        <v>62.66</v>
      </c>
      <c r="N136" s="34" t="str">
        <f t="shared" si="5"/>
        <v>0</v>
      </c>
      <c r="O136" s="32" t="s">
        <v>41</v>
      </c>
      <c r="P136" s="32">
        <v>36</v>
      </c>
      <c r="Q136" s="32">
        <v>5</v>
      </c>
      <c r="R136" s="24">
        <v>12</v>
      </c>
      <c r="S136" s="24">
        <v>57.75</v>
      </c>
      <c r="T136" s="33" t="s">
        <v>42</v>
      </c>
      <c r="U136" s="24">
        <v>57.75</v>
      </c>
      <c r="V136" s="32" t="s">
        <v>42</v>
      </c>
      <c r="W136" s="24">
        <v>40</v>
      </c>
      <c r="X136" s="24">
        <v>250102630</v>
      </c>
      <c r="Y136" s="24">
        <v>15765057183</v>
      </c>
      <c r="Z136" s="24">
        <v>26</v>
      </c>
      <c r="AA136" s="24">
        <v>30</v>
      </c>
      <c r="AB136" s="24">
        <v>8008</v>
      </c>
      <c r="AC136" s="32" t="s">
        <v>44</v>
      </c>
      <c r="AD136" s="32" t="s">
        <v>738</v>
      </c>
      <c r="AE136" s="32" t="s">
        <v>53</v>
      </c>
      <c r="AF136" s="24">
        <v>161000</v>
      </c>
      <c r="AG136" s="24">
        <v>13654560797</v>
      </c>
      <c r="AH136" s="32" t="s">
        <v>739</v>
      </c>
    </row>
    <row r="137" ht="40.5" spans="1:34">
      <c r="A137" s="24">
        <v>25</v>
      </c>
      <c r="B137" s="25" t="s">
        <v>295</v>
      </c>
      <c r="C137" s="25" t="s">
        <v>631</v>
      </c>
      <c r="D137" s="26">
        <v>33</v>
      </c>
      <c r="E137" s="27" t="s">
        <v>740</v>
      </c>
      <c r="F137" s="27" t="s">
        <v>633</v>
      </c>
      <c r="G137" s="27" t="s">
        <v>49</v>
      </c>
      <c r="H137" s="27" t="s">
        <v>741</v>
      </c>
      <c r="I137" s="32" t="s">
        <v>635</v>
      </c>
      <c r="J137" s="24">
        <v>-22</v>
      </c>
      <c r="K137" s="24" t="s">
        <v>742</v>
      </c>
      <c r="L137" s="33">
        <v>79.92</v>
      </c>
      <c r="M137" s="33">
        <f t="shared" si="4"/>
        <v>70.97</v>
      </c>
      <c r="N137" s="34" t="str">
        <f t="shared" si="5"/>
        <v>0</v>
      </c>
      <c r="O137" s="32" t="s">
        <v>41</v>
      </c>
      <c r="P137" s="32">
        <v>36</v>
      </c>
      <c r="Q137" s="32">
        <v>5</v>
      </c>
      <c r="R137" s="24">
        <v>12</v>
      </c>
      <c r="S137" s="24">
        <v>65</v>
      </c>
      <c r="T137" s="33" t="s">
        <v>42</v>
      </c>
      <c r="U137" s="24">
        <v>65</v>
      </c>
      <c r="V137" s="32" t="s">
        <v>43</v>
      </c>
      <c r="W137" s="24">
        <v>18</v>
      </c>
      <c r="X137" s="24">
        <v>250102302</v>
      </c>
      <c r="Y137" s="24">
        <v>15350994108</v>
      </c>
      <c r="Z137" s="24">
        <v>23</v>
      </c>
      <c r="AA137" s="24">
        <v>2</v>
      </c>
      <c r="AB137" s="24">
        <v>8008</v>
      </c>
      <c r="AC137" s="32" t="s">
        <v>44</v>
      </c>
      <c r="AD137" s="32" t="s">
        <v>743</v>
      </c>
      <c r="AE137" s="32" t="s">
        <v>53</v>
      </c>
      <c r="AF137" s="24">
        <v>122000</v>
      </c>
      <c r="AG137" s="24">
        <v>15642148187</v>
      </c>
      <c r="AH137" s="32" t="s">
        <v>744</v>
      </c>
    </row>
    <row r="138" ht="27" spans="1:34">
      <c r="A138" s="24">
        <v>20</v>
      </c>
      <c r="B138" s="25" t="s">
        <v>295</v>
      </c>
      <c r="C138" s="25" t="s">
        <v>631</v>
      </c>
      <c r="D138" s="26">
        <v>33</v>
      </c>
      <c r="E138" s="27" t="s">
        <v>745</v>
      </c>
      <c r="F138" s="27" t="s">
        <v>633</v>
      </c>
      <c r="G138" s="27" t="s">
        <v>49</v>
      </c>
      <c r="H138" s="27" t="s">
        <v>746</v>
      </c>
      <c r="I138" s="32" t="s">
        <v>635</v>
      </c>
      <c r="J138" s="24">
        <v>-23</v>
      </c>
      <c r="K138" s="24" t="s">
        <v>747</v>
      </c>
      <c r="L138" s="33">
        <v>79.72</v>
      </c>
      <c r="M138" s="33">
        <f t="shared" si="4"/>
        <v>74.04</v>
      </c>
      <c r="N138" s="34" t="str">
        <f t="shared" si="5"/>
        <v>0</v>
      </c>
      <c r="O138" s="32" t="s">
        <v>41</v>
      </c>
      <c r="P138" s="32">
        <v>36</v>
      </c>
      <c r="Q138" s="32">
        <v>5</v>
      </c>
      <c r="R138" s="24">
        <v>12</v>
      </c>
      <c r="S138" s="24">
        <v>70.25</v>
      </c>
      <c r="T138" s="33" t="s">
        <v>42</v>
      </c>
      <c r="U138" s="24">
        <v>70.25</v>
      </c>
      <c r="V138" s="32" t="s">
        <v>43</v>
      </c>
      <c r="W138" s="24">
        <v>8</v>
      </c>
      <c r="X138" s="24">
        <v>250102719</v>
      </c>
      <c r="Y138" s="24">
        <v>15584830713</v>
      </c>
      <c r="Z138" s="24">
        <v>27</v>
      </c>
      <c r="AA138" s="24">
        <v>19</v>
      </c>
      <c r="AB138" s="24">
        <v>8008</v>
      </c>
      <c r="AC138" s="32" t="s">
        <v>44</v>
      </c>
      <c r="AD138" s="32" t="s">
        <v>211</v>
      </c>
      <c r="AE138" s="32" t="s">
        <v>46</v>
      </c>
      <c r="AF138" s="24">
        <v>134200</v>
      </c>
      <c r="AG138" s="24">
        <v>13732872713</v>
      </c>
      <c r="AH138" s="32" t="s">
        <v>748</v>
      </c>
    </row>
    <row r="139" ht="40.5" spans="1:34">
      <c r="A139" s="24">
        <v>23</v>
      </c>
      <c r="B139" s="25" t="s">
        <v>295</v>
      </c>
      <c r="C139" s="25" t="s">
        <v>631</v>
      </c>
      <c r="D139" s="26">
        <v>33</v>
      </c>
      <c r="E139" s="27" t="s">
        <v>749</v>
      </c>
      <c r="F139" s="27" t="s">
        <v>633</v>
      </c>
      <c r="G139" s="27" t="s">
        <v>49</v>
      </c>
      <c r="H139" s="27" t="s">
        <v>750</v>
      </c>
      <c r="I139" s="32" t="s">
        <v>635</v>
      </c>
      <c r="J139" s="24">
        <v>-24</v>
      </c>
      <c r="K139" s="24" t="s">
        <v>751</v>
      </c>
      <c r="L139" s="33">
        <v>79.34</v>
      </c>
      <c r="M139" s="33">
        <f t="shared" si="4"/>
        <v>72.99</v>
      </c>
      <c r="N139" s="34" t="str">
        <f t="shared" si="5"/>
        <v>0</v>
      </c>
      <c r="O139" s="32" t="s">
        <v>41</v>
      </c>
      <c r="P139" s="32">
        <v>36</v>
      </c>
      <c r="Q139" s="32">
        <v>5</v>
      </c>
      <c r="R139" s="24">
        <v>12</v>
      </c>
      <c r="S139" s="24">
        <v>68.75</v>
      </c>
      <c r="T139" s="33" t="s">
        <v>42</v>
      </c>
      <c r="U139" s="24">
        <v>68.75</v>
      </c>
      <c r="V139" s="32" t="s">
        <v>43</v>
      </c>
      <c r="W139" s="24">
        <v>10</v>
      </c>
      <c r="X139" s="24">
        <v>250102203</v>
      </c>
      <c r="Y139" s="24">
        <v>16643384084</v>
      </c>
      <c r="Z139" s="24">
        <v>22</v>
      </c>
      <c r="AA139" s="24">
        <v>3</v>
      </c>
      <c r="AB139" s="24">
        <v>8008</v>
      </c>
      <c r="AC139" s="32" t="s">
        <v>44</v>
      </c>
      <c r="AD139" s="32" t="s">
        <v>752</v>
      </c>
      <c r="AE139" s="32" t="s">
        <v>46</v>
      </c>
      <c r="AF139" s="24">
        <v>131200</v>
      </c>
      <c r="AG139" s="24">
        <v>15134394963</v>
      </c>
      <c r="AH139" s="32" t="s">
        <v>753</v>
      </c>
    </row>
    <row r="140" ht="40.5" spans="1:34">
      <c r="A140" s="24">
        <v>8</v>
      </c>
      <c r="B140" s="25" t="s">
        <v>295</v>
      </c>
      <c r="C140" s="25" t="s">
        <v>631</v>
      </c>
      <c r="D140" s="26">
        <v>33</v>
      </c>
      <c r="E140" s="27" t="s">
        <v>754</v>
      </c>
      <c r="F140" s="27" t="s">
        <v>633</v>
      </c>
      <c r="G140" s="27" t="s">
        <v>49</v>
      </c>
      <c r="H140" s="27" t="s">
        <v>755</v>
      </c>
      <c r="I140" s="32" t="s">
        <v>635</v>
      </c>
      <c r="J140" s="24">
        <v>-25</v>
      </c>
      <c r="K140" s="24" t="s">
        <v>756</v>
      </c>
      <c r="L140" s="33">
        <v>84.02</v>
      </c>
      <c r="M140" s="33">
        <f t="shared" si="4"/>
        <v>74.71</v>
      </c>
      <c r="N140" s="34" t="str">
        <f t="shared" si="5"/>
        <v>0</v>
      </c>
      <c r="O140" s="32" t="s">
        <v>41</v>
      </c>
      <c r="P140" s="32">
        <v>36</v>
      </c>
      <c r="Q140" s="32">
        <v>5</v>
      </c>
      <c r="R140" s="24">
        <v>12</v>
      </c>
      <c r="S140" s="24">
        <v>68.5</v>
      </c>
      <c r="T140" s="33" t="s">
        <v>42</v>
      </c>
      <c r="U140" s="24">
        <v>68.5</v>
      </c>
      <c r="V140" s="32" t="s">
        <v>43</v>
      </c>
      <c r="W140" s="24">
        <v>11</v>
      </c>
      <c r="X140" s="24">
        <v>250102816</v>
      </c>
      <c r="Y140" s="24">
        <v>18333582709</v>
      </c>
      <c r="Z140" s="24">
        <v>28</v>
      </c>
      <c r="AA140" s="24">
        <v>16</v>
      </c>
      <c r="AB140" s="24">
        <v>8008</v>
      </c>
      <c r="AC140" s="32" t="s">
        <v>44</v>
      </c>
      <c r="AD140" s="32" t="s">
        <v>757</v>
      </c>
      <c r="AE140" s="32" t="s">
        <v>46</v>
      </c>
      <c r="AF140" s="24">
        <v>157100</v>
      </c>
      <c r="AG140" s="24">
        <v>13946337796</v>
      </c>
      <c r="AH140" s="32" t="s">
        <v>758</v>
      </c>
    </row>
    <row r="141" ht="27" spans="1:34">
      <c r="A141" s="24">
        <v>9</v>
      </c>
      <c r="B141" s="25" t="s">
        <v>295</v>
      </c>
      <c r="C141" s="25" t="s">
        <v>631</v>
      </c>
      <c r="D141" s="26">
        <v>33</v>
      </c>
      <c r="E141" s="27" t="s">
        <v>759</v>
      </c>
      <c r="F141" s="27" t="s">
        <v>633</v>
      </c>
      <c r="G141" s="27" t="s">
        <v>49</v>
      </c>
      <c r="H141" s="27" t="s">
        <v>760</v>
      </c>
      <c r="I141" s="32" t="s">
        <v>635</v>
      </c>
      <c r="J141" s="24">
        <v>-26</v>
      </c>
      <c r="K141" s="24" t="s">
        <v>761</v>
      </c>
      <c r="L141" s="33">
        <v>73.26</v>
      </c>
      <c r="M141" s="33">
        <f t="shared" si="4"/>
        <v>72.05</v>
      </c>
      <c r="N141" s="34" t="str">
        <f t="shared" si="5"/>
        <v>0</v>
      </c>
      <c r="O141" s="32" t="s">
        <v>41</v>
      </c>
      <c r="P141" s="32">
        <v>36</v>
      </c>
      <c r="Q141" s="32">
        <v>5</v>
      </c>
      <c r="R141" s="24">
        <v>12</v>
      </c>
      <c r="S141" s="24">
        <v>71.25</v>
      </c>
      <c r="T141" s="33" t="s">
        <v>42</v>
      </c>
      <c r="U141" s="24">
        <v>71.25</v>
      </c>
      <c r="V141" s="32" t="s">
        <v>43</v>
      </c>
      <c r="W141" s="24">
        <v>7</v>
      </c>
      <c r="X141" s="24">
        <v>250102908</v>
      </c>
      <c r="Y141" s="24">
        <v>18609484908</v>
      </c>
      <c r="Z141" s="24">
        <v>29</v>
      </c>
      <c r="AA141" s="24">
        <v>8</v>
      </c>
      <c r="AB141" s="24">
        <v>8008</v>
      </c>
      <c r="AC141" s="32" t="s">
        <v>44</v>
      </c>
      <c r="AD141" s="32" t="s">
        <v>762</v>
      </c>
      <c r="AE141" s="32" t="s">
        <v>53</v>
      </c>
      <c r="AF141" s="24">
        <v>123000</v>
      </c>
      <c r="AG141" s="24">
        <v>19274181064</v>
      </c>
      <c r="AH141" s="32" t="s">
        <v>763</v>
      </c>
    </row>
    <row r="142" ht="40.5" spans="1:34">
      <c r="A142" s="24">
        <v>2</v>
      </c>
      <c r="B142" s="25" t="s">
        <v>295</v>
      </c>
      <c r="C142" s="25" t="s">
        <v>631</v>
      </c>
      <c r="D142" s="26">
        <v>33</v>
      </c>
      <c r="E142" s="27" t="s">
        <v>764</v>
      </c>
      <c r="F142" s="27" t="s">
        <v>633</v>
      </c>
      <c r="G142" s="27" t="s">
        <v>49</v>
      </c>
      <c r="H142" s="27" t="s">
        <v>765</v>
      </c>
      <c r="I142" s="32" t="s">
        <v>635</v>
      </c>
      <c r="J142" s="24">
        <v>-27</v>
      </c>
      <c r="K142" s="24" t="s">
        <v>766</v>
      </c>
      <c r="L142" s="33">
        <v>73.5</v>
      </c>
      <c r="M142" s="33">
        <f t="shared" si="4"/>
        <v>65.55</v>
      </c>
      <c r="N142" s="34" t="str">
        <f t="shared" si="5"/>
        <v>0</v>
      </c>
      <c r="O142" s="32" t="s">
        <v>41</v>
      </c>
      <c r="P142" s="32">
        <v>36</v>
      </c>
      <c r="Q142" s="32">
        <v>5</v>
      </c>
      <c r="R142" s="24">
        <v>12</v>
      </c>
      <c r="S142" s="24">
        <v>60.25</v>
      </c>
      <c r="T142" s="33" t="s">
        <v>42</v>
      </c>
      <c r="U142" s="24">
        <v>60.25</v>
      </c>
      <c r="V142" s="32" t="s">
        <v>43</v>
      </c>
      <c r="W142" s="24">
        <v>32</v>
      </c>
      <c r="X142" s="24">
        <v>250103826</v>
      </c>
      <c r="Y142" s="24">
        <v>19863348097</v>
      </c>
      <c r="Z142" s="24">
        <v>38</v>
      </c>
      <c r="AA142" s="24">
        <v>26</v>
      </c>
      <c r="AB142" s="24">
        <v>8008</v>
      </c>
      <c r="AC142" s="32" t="s">
        <v>44</v>
      </c>
      <c r="AD142" s="32" t="s">
        <v>767</v>
      </c>
      <c r="AE142" s="32" t="s">
        <v>46</v>
      </c>
      <c r="AF142" s="24">
        <v>154002</v>
      </c>
      <c r="AG142" s="24">
        <v>13555586810</v>
      </c>
      <c r="AH142" s="32" t="s">
        <v>768</v>
      </c>
    </row>
    <row r="143" ht="27" spans="1:34">
      <c r="A143" s="24">
        <v>3</v>
      </c>
      <c r="B143" s="25" t="s">
        <v>295</v>
      </c>
      <c r="C143" s="25" t="s">
        <v>631</v>
      </c>
      <c r="D143" s="26">
        <v>33</v>
      </c>
      <c r="E143" s="27" t="s">
        <v>769</v>
      </c>
      <c r="F143" s="27" t="s">
        <v>633</v>
      </c>
      <c r="G143" s="27" t="s">
        <v>49</v>
      </c>
      <c r="H143" s="27" t="s">
        <v>770</v>
      </c>
      <c r="I143" s="32" t="s">
        <v>635</v>
      </c>
      <c r="J143" s="35" t="s">
        <v>94</v>
      </c>
      <c r="K143" s="24">
        <v>0</v>
      </c>
      <c r="L143" s="33" t="e">
        <v>#N/A</v>
      </c>
      <c r="M143" s="33" t="e">
        <f t="shared" si="4"/>
        <v>#N/A</v>
      </c>
      <c r="N143" s="34" t="str">
        <f t="shared" si="5"/>
        <v>0</v>
      </c>
      <c r="O143" s="32" t="s">
        <v>41</v>
      </c>
      <c r="P143" s="32">
        <v>36</v>
      </c>
      <c r="Q143" s="32">
        <v>5</v>
      </c>
      <c r="R143" s="24">
        <v>12</v>
      </c>
      <c r="S143" s="24">
        <v>55.75</v>
      </c>
      <c r="T143" s="33" t="s">
        <v>42</v>
      </c>
      <c r="U143" s="24">
        <v>55.75</v>
      </c>
      <c r="V143" s="32" t="s">
        <v>42</v>
      </c>
      <c r="W143" s="24">
        <v>43</v>
      </c>
      <c r="X143" s="24">
        <v>250101702</v>
      </c>
      <c r="Y143" s="24">
        <v>18249017431</v>
      </c>
      <c r="Z143" s="24">
        <v>17</v>
      </c>
      <c r="AA143" s="24">
        <v>2</v>
      </c>
      <c r="AB143" s="24">
        <v>8008</v>
      </c>
      <c r="AC143" s="32" t="s">
        <v>44</v>
      </c>
      <c r="AD143" s="32" t="s">
        <v>771</v>
      </c>
      <c r="AE143" s="32" t="s">
        <v>46</v>
      </c>
      <c r="AF143" s="24">
        <v>21000</v>
      </c>
      <c r="AG143" s="24">
        <v>13948505510</v>
      </c>
      <c r="AH143" s="32" t="s">
        <v>772</v>
      </c>
    </row>
    <row r="144" ht="40.5" spans="1:34">
      <c r="A144" s="24">
        <v>5</v>
      </c>
      <c r="B144" s="25" t="s">
        <v>295</v>
      </c>
      <c r="C144" s="25" t="s">
        <v>631</v>
      </c>
      <c r="D144" s="26">
        <v>33</v>
      </c>
      <c r="E144" s="27" t="s">
        <v>773</v>
      </c>
      <c r="F144" s="27" t="s">
        <v>633</v>
      </c>
      <c r="G144" s="27" t="s">
        <v>49</v>
      </c>
      <c r="H144" s="27" t="s">
        <v>774</v>
      </c>
      <c r="I144" s="32" t="s">
        <v>635</v>
      </c>
      <c r="J144" s="35" t="s">
        <v>94</v>
      </c>
      <c r="K144" s="24">
        <v>0</v>
      </c>
      <c r="L144" s="33" t="e">
        <v>#N/A</v>
      </c>
      <c r="M144" s="33" t="e">
        <f t="shared" si="4"/>
        <v>#N/A</v>
      </c>
      <c r="N144" s="34" t="str">
        <f t="shared" si="5"/>
        <v>0</v>
      </c>
      <c r="O144" s="32" t="s">
        <v>41</v>
      </c>
      <c r="P144" s="32">
        <v>36</v>
      </c>
      <c r="Q144" s="32">
        <v>5</v>
      </c>
      <c r="R144" s="24">
        <v>12</v>
      </c>
      <c r="S144" s="24">
        <v>63.75</v>
      </c>
      <c r="T144" s="33" t="s">
        <v>42</v>
      </c>
      <c r="U144" s="24">
        <v>63.75</v>
      </c>
      <c r="V144" s="32" t="s">
        <v>43</v>
      </c>
      <c r="W144" s="24">
        <v>23</v>
      </c>
      <c r="X144" s="24">
        <v>250104927</v>
      </c>
      <c r="Y144" s="24">
        <v>18846815585</v>
      </c>
      <c r="Z144" s="24">
        <v>49</v>
      </c>
      <c r="AA144" s="24">
        <v>27</v>
      </c>
      <c r="AB144" s="24">
        <v>8008</v>
      </c>
      <c r="AC144" s="32" t="s">
        <v>44</v>
      </c>
      <c r="AD144" s="32" t="s">
        <v>775</v>
      </c>
      <c r="AE144" s="32" t="s">
        <v>70</v>
      </c>
      <c r="AF144" s="24">
        <v>166500</v>
      </c>
      <c r="AG144" s="24">
        <v>13946915484</v>
      </c>
      <c r="AH144" s="32" t="s">
        <v>776</v>
      </c>
    </row>
    <row r="145" ht="27" spans="1:34">
      <c r="A145" s="24">
        <v>7</v>
      </c>
      <c r="B145" s="25" t="s">
        <v>295</v>
      </c>
      <c r="C145" s="25" t="s">
        <v>631</v>
      </c>
      <c r="D145" s="26">
        <v>33</v>
      </c>
      <c r="E145" s="27" t="s">
        <v>777</v>
      </c>
      <c r="F145" s="27" t="s">
        <v>633</v>
      </c>
      <c r="G145" s="27" t="s">
        <v>49</v>
      </c>
      <c r="H145" s="27" t="s">
        <v>778</v>
      </c>
      <c r="I145" s="32" t="s">
        <v>635</v>
      </c>
      <c r="J145" s="35" t="s">
        <v>94</v>
      </c>
      <c r="K145" s="24">
        <v>0</v>
      </c>
      <c r="L145" s="33" t="e">
        <v>#N/A</v>
      </c>
      <c r="M145" s="33" t="e">
        <f t="shared" si="4"/>
        <v>#N/A</v>
      </c>
      <c r="N145" s="34" t="str">
        <f t="shared" si="5"/>
        <v>0</v>
      </c>
      <c r="O145" s="32" t="s">
        <v>41</v>
      </c>
      <c r="P145" s="32">
        <v>36</v>
      </c>
      <c r="Q145" s="32">
        <v>5</v>
      </c>
      <c r="R145" s="24">
        <v>12</v>
      </c>
      <c r="S145" s="24">
        <v>57.5</v>
      </c>
      <c r="T145" s="33" t="s">
        <v>42</v>
      </c>
      <c r="U145" s="24">
        <v>57.5</v>
      </c>
      <c r="V145" s="32" t="s">
        <v>42</v>
      </c>
      <c r="W145" s="24">
        <v>41</v>
      </c>
      <c r="X145" s="24">
        <v>250103427</v>
      </c>
      <c r="Y145" s="24">
        <v>15668650859</v>
      </c>
      <c r="Z145" s="24">
        <v>34</v>
      </c>
      <c r="AA145" s="24">
        <v>27</v>
      </c>
      <c r="AB145" s="24">
        <v>8008</v>
      </c>
      <c r="AC145" s="32" t="s">
        <v>44</v>
      </c>
      <c r="AD145" s="32" t="s">
        <v>779</v>
      </c>
      <c r="AE145" s="32" t="s">
        <v>46</v>
      </c>
      <c r="AF145" s="24">
        <v>114200</v>
      </c>
      <c r="AG145" s="24">
        <v>13889718902</v>
      </c>
      <c r="AH145" s="32" t="s">
        <v>780</v>
      </c>
    </row>
    <row r="146" ht="40.5" spans="1:34">
      <c r="A146" s="24">
        <v>13</v>
      </c>
      <c r="B146" s="25" t="s">
        <v>295</v>
      </c>
      <c r="C146" s="25" t="s">
        <v>631</v>
      </c>
      <c r="D146" s="26">
        <v>33</v>
      </c>
      <c r="E146" s="27" t="s">
        <v>781</v>
      </c>
      <c r="F146" s="27" t="s">
        <v>633</v>
      </c>
      <c r="G146" s="27" t="s">
        <v>49</v>
      </c>
      <c r="H146" s="27" t="s">
        <v>782</v>
      </c>
      <c r="I146" s="32" t="s">
        <v>635</v>
      </c>
      <c r="J146" s="35" t="s">
        <v>94</v>
      </c>
      <c r="K146" s="24">
        <v>0</v>
      </c>
      <c r="L146" s="33" t="e">
        <v>#N/A</v>
      </c>
      <c r="M146" s="33" t="e">
        <f t="shared" si="4"/>
        <v>#N/A</v>
      </c>
      <c r="N146" s="34" t="str">
        <f t="shared" si="5"/>
        <v>0</v>
      </c>
      <c r="O146" s="32" t="s">
        <v>41</v>
      </c>
      <c r="P146" s="32">
        <v>36</v>
      </c>
      <c r="Q146" s="32">
        <v>5</v>
      </c>
      <c r="R146" s="24">
        <v>12</v>
      </c>
      <c r="S146" s="24">
        <v>57</v>
      </c>
      <c r="T146" s="33" t="s">
        <v>42</v>
      </c>
      <c r="U146" s="24">
        <v>57</v>
      </c>
      <c r="V146" s="32" t="s">
        <v>42</v>
      </c>
      <c r="W146" s="24">
        <v>42</v>
      </c>
      <c r="X146" s="24">
        <v>250101804</v>
      </c>
      <c r="Y146" s="24">
        <v>13766766692</v>
      </c>
      <c r="Z146" s="24">
        <v>18</v>
      </c>
      <c r="AA146" s="24">
        <v>4</v>
      </c>
      <c r="AB146" s="24">
        <v>8008</v>
      </c>
      <c r="AC146" s="32" t="s">
        <v>44</v>
      </c>
      <c r="AD146" s="32" t="s">
        <v>783</v>
      </c>
      <c r="AE146" s="32" t="s">
        <v>46</v>
      </c>
      <c r="AF146" s="24">
        <v>150000</v>
      </c>
      <c r="AG146" s="24">
        <v>17742603482</v>
      </c>
      <c r="AH146" s="32" t="s">
        <v>784</v>
      </c>
    </row>
    <row r="147" ht="27" spans="1:34">
      <c r="A147" s="24">
        <v>16</v>
      </c>
      <c r="B147" s="25" t="s">
        <v>295</v>
      </c>
      <c r="C147" s="25" t="s">
        <v>631</v>
      </c>
      <c r="D147" s="26">
        <v>33</v>
      </c>
      <c r="E147" s="27" t="s">
        <v>785</v>
      </c>
      <c r="F147" s="27" t="s">
        <v>633</v>
      </c>
      <c r="G147" s="27" t="s">
        <v>49</v>
      </c>
      <c r="H147" s="27" t="s">
        <v>786</v>
      </c>
      <c r="I147" s="32" t="s">
        <v>635</v>
      </c>
      <c r="J147" s="35" t="s">
        <v>94</v>
      </c>
      <c r="K147" s="24">
        <v>0</v>
      </c>
      <c r="L147" s="33" t="e">
        <v>#N/A</v>
      </c>
      <c r="M147" s="33" t="e">
        <f t="shared" si="4"/>
        <v>#N/A</v>
      </c>
      <c r="N147" s="34" t="str">
        <f t="shared" si="5"/>
        <v>0</v>
      </c>
      <c r="O147" s="32" t="s">
        <v>41</v>
      </c>
      <c r="P147" s="32">
        <v>36</v>
      </c>
      <c r="Q147" s="32">
        <v>5</v>
      </c>
      <c r="R147" s="24">
        <v>12</v>
      </c>
      <c r="S147" s="24">
        <v>53.75</v>
      </c>
      <c r="T147" s="33" t="s">
        <v>42</v>
      </c>
      <c r="U147" s="24">
        <v>53.75</v>
      </c>
      <c r="V147" s="32" t="s">
        <v>42</v>
      </c>
      <c r="W147" s="24">
        <v>47</v>
      </c>
      <c r="X147" s="24">
        <v>250102101</v>
      </c>
      <c r="Y147" s="24">
        <v>18202430613</v>
      </c>
      <c r="Z147" s="24">
        <v>21</v>
      </c>
      <c r="AA147" s="24">
        <v>1</v>
      </c>
      <c r="AB147" s="24">
        <v>8008</v>
      </c>
      <c r="AC147" s="32" t="s">
        <v>44</v>
      </c>
      <c r="AD147" s="32" t="s">
        <v>787</v>
      </c>
      <c r="AE147" s="32" t="s">
        <v>46</v>
      </c>
      <c r="AF147" s="24">
        <v>152000</v>
      </c>
      <c r="AG147" s="24">
        <v>17304555778</v>
      </c>
      <c r="AH147" s="32" t="s">
        <v>788</v>
      </c>
    </row>
    <row r="148" ht="40.5" spans="1:34">
      <c r="A148" s="24">
        <v>18</v>
      </c>
      <c r="B148" s="25" t="s">
        <v>295</v>
      </c>
      <c r="C148" s="25" t="s">
        <v>631</v>
      </c>
      <c r="D148" s="26">
        <v>33</v>
      </c>
      <c r="E148" s="27" t="s">
        <v>789</v>
      </c>
      <c r="F148" s="27" t="s">
        <v>633</v>
      </c>
      <c r="G148" s="27" t="s">
        <v>49</v>
      </c>
      <c r="H148" s="27" t="s">
        <v>790</v>
      </c>
      <c r="I148" s="32" t="s">
        <v>635</v>
      </c>
      <c r="J148" s="35" t="s">
        <v>94</v>
      </c>
      <c r="K148" s="24">
        <v>0</v>
      </c>
      <c r="L148" s="33" t="e">
        <v>#N/A</v>
      </c>
      <c r="M148" s="33" t="e">
        <f t="shared" si="4"/>
        <v>#N/A</v>
      </c>
      <c r="N148" s="34" t="str">
        <f t="shared" si="5"/>
        <v>0</v>
      </c>
      <c r="O148" s="32" t="s">
        <v>41</v>
      </c>
      <c r="P148" s="32">
        <v>36</v>
      </c>
      <c r="Q148" s="32">
        <v>5</v>
      </c>
      <c r="R148" s="24">
        <v>12</v>
      </c>
      <c r="S148" s="24">
        <v>77.5</v>
      </c>
      <c r="T148" s="33" t="s">
        <v>42</v>
      </c>
      <c r="U148" s="24">
        <v>77.5</v>
      </c>
      <c r="V148" s="32" t="s">
        <v>43</v>
      </c>
      <c r="W148" s="24">
        <v>1</v>
      </c>
      <c r="X148" s="24">
        <v>250102430</v>
      </c>
      <c r="Y148" s="24">
        <v>13019711295</v>
      </c>
      <c r="Z148" s="24">
        <v>24</v>
      </c>
      <c r="AA148" s="24">
        <v>30</v>
      </c>
      <c r="AB148" s="24">
        <v>8008</v>
      </c>
      <c r="AC148" s="32" t="s">
        <v>44</v>
      </c>
      <c r="AD148" s="32" t="s">
        <v>791</v>
      </c>
      <c r="AE148" s="32" t="s">
        <v>53</v>
      </c>
      <c r="AF148" s="24">
        <v>150000</v>
      </c>
      <c r="AG148" s="24">
        <v>14794612581</v>
      </c>
      <c r="AH148" s="32" t="s">
        <v>792</v>
      </c>
    </row>
    <row r="149" ht="40.5" spans="1:34">
      <c r="A149" s="24">
        <v>21</v>
      </c>
      <c r="B149" s="25" t="s">
        <v>295</v>
      </c>
      <c r="C149" s="25" t="s">
        <v>631</v>
      </c>
      <c r="D149" s="26">
        <v>33</v>
      </c>
      <c r="E149" s="27" t="s">
        <v>793</v>
      </c>
      <c r="F149" s="27" t="s">
        <v>633</v>
      </c>
      <c r="G149" s="27" t="s">
        <v>49</v>
      </c>
      <c r="H149" s="27" t="s">
        <v>794</v>
      </c>
      <c r="I149" s="32" t="s">
        <v>635</v>
      </c>
      <c r="J149" s="35" t="s">
        <v>94</v>
      </c>
      <c r="K149" s="24">
        <v>0</v>
      </c>
      <c r="L149" s="33" t="e">
        <v>#N/A</v>
      </c>
      <c r="M149" s="33" t="e">
        <f t="shared" si="4"/>
        <v>#N/A</v>
      </c>
      <c r="N149" s="34" t="str">
        <f t="shared" si="5"/>
        <v>0</v>
      </c>
      <c r="O149" s="32" t="s">
        <v>41</v>
      </c>
      <c r="P149" s="32">
        <v>36</v>
      </c>
      <c r="Q149" s="32">
        <v>5</v>
      </c>
      <c r="R149" s="24">
        <v>12</v>
      </c>
      <c r="S149" s="24">
        <v>63.5</v>
      </c>
      <c r="T149" s="33" t="s">
        <v>42</v>
      </c>
      <c r="U149" s="24">
        <v>63.5</v>
      </c>
      <c r="V149" s="32" t="s">
        <v>43</v>
      </c>
      <c r="W149" s="24">
        <v>24</v>
      </c>
      <c r="X149" s="24">
        <v>250104014</v>
      </c>
      <c r="Y149" s="24">
        <v>15765129290</v>
      </c>
      <c r="Z149" s="24">
        <v>40</v>
      </c>
      <c r="AA149" s="24">
        <v>14</v>
      </c>
      <c r="AB149" s="24">
        <v>8008</v>
      </c>
      <c r="AC149" s="32" t="s">
        <v>795</v>
      </c>
      <c r="AD149" s="32" t="s">
        <v>796</v>
      </c>
      <c r="AE149" s="32" t="s">
        <v>46</v>
      </c>
      <c r="AF149" s="24">
        <v>150030</v>
      </c>
      <c r="AG149" s="24">
        <v>13104542901</v>
      </c>
      <c r="AH149" s="32" t="s">
        <v>797</v>
      </c>
    </row>
    <row r="150" ht="27" spans="1:34">
      <c r="A150" s="24">
        <v>24</v>
      </c>
      <c r="B150" s="25" t="s">
        <v>295</v>
      </c>
      <c r="C150" s="25" t="s">
        <v>631</v>
      </c>
      <c r="D150" s="26">
        <v>33</v>
      </c>
      <c r="E150" s="27" t="s">
        <v>798</v>
      </c>
      <c r="F150" s="27" t="s">
        <v>633</v>
      </c>
      <c r="G150" s="27" t="s">
        <v>49</v>
      </c>
      <c r="H150" s="27" t="s">
        <v>799</v>
      </c>
      <c r="I150" s="32" t="s">
        <v>635</v>
      </c>
      <c r="J150" s="35" t="s">
        <v>94</v>
      </c>
      <c r="K150" s="24">
        <v>0</v>
      </c>
      <c r="L150" s="33" t="e">
        <v>#N/A</v>
      </c>
      <c r="M150" s="33" t="e">
        <f t="shared" si="4"/>
        <v>#N/A</v>
      </c>
      <c r="N150" s="34" t="str">
        <f t="shared" si="5"/>
        <v>0</v>
      </c>
      <c r="O150" s="32" t="s">
        <v>41</v>
      </c>
      <c r="P150" s="32">
        <v>36</v>
      </c>
      <c r="Q150" s="32">
        <v>5</v>
      </c>
      <c r="R150" s="24">
        <v>12</v>
      </c>
      <c r="S150" s="24">
        <v>61.5</v>
      </c>
      <c r="T150" s="33" t="s">
        <v>42</v>
      </c>
      <c r="U150" s="24">
        <v>61.5</v>
      </c>
      <c r="V150" s="32" t="s">
        <v>43</v>
      </c>
      <c r="W150" s="24">
        <v>28</v>
      </c>
      <c r="X150" s="24">
        <v>250104124</v>
      </c>
      <c r="Y150" s="24">
        <v>15845073117</v>
      </c>
      <c r="Z150" s="24">
        <v>41</v>
      </c>
      <c r="AA150" s="24">
        <v>24</v>
      </c>
      <c r="AB150" s="24">
        <v>8008</v>
      </c>
      <c r="AC150" s="32" t="s">
        <v>44</v>
      </c>
      <c r="AD150" s="32" t="s">
        <v>800</v>
      </c>
      <c r="AE150" s="32" t="s">
        <v>53</v>
      </c>
      <c r="AF150" s="24">
        <v>152400</v>
      </c>
      <c r="AG150" s="24">
        <v>15845512244</v>
      </c>
      <c r="AH150" s="32" t="s">
        <v>801</v>
      </c>
    </row>
    <row r="151" ht="40.5" spans="1:34">
      <c r="A151" s="24">
        <v>33</v>
      </c>
      <c r="B151" s="25" t="s">
        <v>295</v>
      </c>
      <c r="C151" s="25" t="s">
        <v>631</v>
      </c>
      <c r="D151" s="26">
        <v>33</v>
      </c>
      <c r="E151" s="27" t="s">
        <v>802</v>
      </c>
      <c r="F151" s="27" t="s">
        <v>633</v>
      </c>
      <c r="G151" s="27" t="s">
        <v>49</v>
      </c>
      <c r="H151" s="27" t="s">
        <v>803</v>
      </c>
      <c r="I151" s="32" t="s">
        <v>635</v>
      </c>
      <c r="J151" s="35" t="s">
        <v>94</v>
      </c>
      <c r="K151" s="24">
        <v>0</v>
      </c>
      <c r="L151" s="33" t="e">
        <v>#N/A</v>
      </c>
      <c r="M151" s="33" t="e">
        <f t="shared" si="4"/>
        <v>#N/A</v>
      </c>
      <c r="N151" s="34" t="str">
        <f t="shared" si="5"/>
        <v>0</v>
      </c>
      <c r="O151" s="32" t="s">
        <v>41</v>
      </c>
      <c r="P151" s="32">
        <v>36</v>
      </c>
      <c r="Q151" s="32">
        <v>5</v>
      </c>
      <c r="R151" s="24">
        <v>12</v>
      </c>
      <c r="S151" s="24">
        <v>62</v>
      </c>
      <c r="T151" s="33" t="s">
        <v>42</v>
      </c>
      <c r="U151" s="24">
        <v>62</v>
      </c>
      <c r="V151" s="32" t="s">
        <v>43</v>
      </c>
      <c r="W151" s="24">
        <v>27</v>
      </c>
      <c r="X151" s="24">
        <v>250103520</v>
      </c>
      <c r="Y151" s="24">
        <v>15045653460</v>
      </c>
      <c r="Z151" s="24">
        <v>35</v>
      </c>
      <c r="AA151" s="24">
        <v>20</v>
      </c>
      <c r="AB151" s="24">
        <v>8008</v>
      </c>
      <c r="AC151" s="32" t="s">
        <v>44</v>
      </c>
      <c r="AD151" s="32" t="s">
        <v>804</v>
      </c>
      <c r="AE151" s="32" t="s">
        <v>53</v>
      </c>
      <c r="AF151" s="24">
        <v>150036</v>
      </c>
      <c r="AG151" s="24">
        <v>18145126705</v>
      </c>
      <c r="AH151" s="32" t="s">
        <v>805</v>
      </c>
    </row>
    <row r="152" ht="27" spans="1:34">
      <c r="A152" s="24">
        <v>7</v>
      </c>
      <c r="B152" s="25" t="s">
        <v>806</v>
      </c>
      <c r="C152" s="25" t="s">
        <v>807</v>
      </c>
      <c r="D152" s="26">
        <v>75</v>
      </c>
      <c r="E152" s="27" t="s">
        <v>808</v>
      </c>
      <c r="F152" s="27" t="s">
        <v>809</v>
      </c>
      <c r="G152" s="27" t="s">
        <v>49</v>
      </c>
      <c r="H152" s="27" t="s">
        <v>810</v>
      </c>
      <c r="I152" s="32" t="s">
        <v>811</v>
      </c>
      <c r="J152" s="24">
        <v>-1</v>
      </c>
      <c r="K152" s="24" t="s">
        <v>812</v>
      </c>
      <c r="L152" s="33">
        <v>75.9</v>
      </c>
      <c r="M152" s="33">
        <f t="shared" si="4"/>
        <v>72.96</v>
      </c>
      <c r="N152" s="34" t="str">
        <f t="shared" si="5"/>
        <v>0</v>
      </c>
      <c r="O152" s="32" t="s">
        <v>41</v>
      </c>
      <c r="P152" s="32">
        <v>7</v>
      </c>
      <c r="Q152" s="32">
        <v>6</v>
      </c>
      <c r="R152" s="32">
        <v>2</v>
      </c>
      <c r="S152" s="24">
        <v>71</v>
      </c>
      <c r="T152" s="33" t="s">
        <v>42</v>
      </c>
      <c r="U152" s="24">
        <v>71</v>
      </c>
      <c r="V152" s="32" t="s">
        <v>43</v>
      </c>
      <c r="W152" s="24">
        <v>5</v>
      </c>
      <c r="X152" s="24">
        <v>250110918</v>
      </c>
      <c r="Y152" s="24">
        <v>15867750712</v>
      </c>
      <c r="Z152" s="24">
        <v>109</v>
      </c>
      <c r="AA152" s="24">
        <v>18</v>
      </c>
      <c r="AB152" s="24">
        <v>8015</v>
      </c>
      <c r="AC152" s="32" t="s">
        <v>44</v>
      </c>
      <c r="AD152" s="32" t="s">
        <v>707</v>
      </c>
      <c r="AE152" s="32" t="s">
        <v>53</v>
      </c>
      <c r="AF152" s="24">
        <v>157000</v>
      </c>
      <c r="AG152" s="24">
        <v>13766611793</v>
      </c>
      <c r="AH152" s="32" t="s">
        <v>813</v>
      </c>
    </row>
    <row r="153" ht="27" spans="1:34">
      <c r="A153" s="24">
        <v>3</v>
      </c>
      <c r="B153" s="25" t="s">
        <v>806</v>
      </c>
      <c r="C153" s="25" t="s">
        <v>807</v>
      </c>
      <c r="D153" s="26">
        <v>75</v>
      </c>
      <c r="E153" s="27" t="s">
        <v>814</v>
      </c>
      <c r="F153" s="27" t="s">
        <v>809</v>
      </c>
      <c r="G153" s="27" t="s">
        <v>49</v>
      </c>
      <c r="H153" s="27" t="s">
        <v>815</v>
      </c>
      <c r="I153" s="32" t="s">
        <v>811</v>
      </c>
      <c r="J153" s="24">
        <v>-2</v>
      </c>
      <c r="K153" s="24" t="s">
        <v>816</v>
      </c>
      <c r="L153" s="33">
        <v>74.88</v>
      </c>
      <c r="M153" s="33">
        <f t="shared" si="4"/>
        <v>74.5</v>
      </c>
      <c r="N153" s="34" t="str">
        <f t="shared" si="5"/>
        <v>0</v>
      </c>
      <c r="O153" s="32" t="s">
        <v>41</v>
      </c>
      <c r="P153" s="32">
        <v>7</v>
      </c>
      <c r="Q153" s="32">
        <v>6</v>
      </c>
      <c r="R153" s="32">
        <v>2</v>
      </c>
      <c r="S153" s="24">
        <v>74.25</v>
      </c>
      <c r="T153" s="33" t="s">
        <v>42</v>
      </c>
      <c r="U153" s="24">
        <v>74.25</v>
      </c>
      <c r="V153" s="32" t="s">
        <v>43</v>
      </c>
      <c r="W153" s="24">
        <v>3</v>
      </c>
      <c r="X153" s="24">
        <v>250110911</v>
      </c>
      <c r="Y153" s="24">
        <v>18088730707</v>
      </c>
      <c r="Z153" s="24">
        <v>109</v>
      </c>
      <c r="AA153" s="24">
        <v>11</v>
      </c>
      <c r="AB153" s="24">
        <v>8015</v>
      </c>
      <c r="AC153" s="32" t="s">
        <v>44</v>
      </c>
      <c r="AD153" s="32" t="s">
        <v>817</v>
      </c>
      <c r="AE153" s="32" t="s">
        <v>53</v>
      </c>
      <c r="AF153" s="24">
        <v>157600</v>
      </c>
      <c r="AG153" s="24">
        <v>18246332377</v>
      </c>
      <c r="AH153" s="32" t="s">
        <v>818</v>
      </c>
    </row>
    <row r="154" ht="27" spans="1:34">
      <c r="A154" s="24">
        <v>2</v>
      </c>
      <c r="B154" s="25" t="s">
        <v>806</v>
      </c>
      <c r="C154" s="25" t="s">
        <v>807</v>
      </c>
      <c r="D154" s="26">
        <v>75</v>
      </c>
      <c r="E154" s="27" t="s">
        <v>819</v>
      </c>
      <c r="F154" s="27" t="s">
        <v>809</v>
      </c>
      <c r="G154" s="27" t="s">
        <v>49</v>
      </c>
      <c r="H154" s="27" t="s">
        <v>820</v>
      </c>
      <c r="I154" s="32" t="s">
        <v>811</v>
      </c>
      <c r="J154" s="24">
        <v>-3</v>
      </c>
      <c r="K154" s="24" t="s">
        <v>821</v>
      </c>
      <c r="L154" s="33">
        <v>75.1</v>
      </c>
      <c r="M154" s="33">
        <f t="shared" si="4"/>
        <v>82.54</v>
      </c>
      <c r="N154" s="34" t="str">
        <f t="shared" si="5"/>
        <v>0</v>
      </c>
      <c r="O154" s="32" t="s">
        <v>41</v>
      </c>
      <c r="P154" s="32">
        <v>7</v>
      </c>
      <c r="Q154" s="32">
        <v>6</v>
      </c>
      <c r="R154" s="32">
        <v>2</v>
      </c>
      <c r="S154" s="24">
        <v>87.5</v>
      </c>
      <c r="T154" s="33" t="s">
        <v>42</v>
      </c>
      <c r="U154" s="24">
        <v>87.5</v>
      </c>
      <c r="V154" s="32" t="s">
        <v>43</v>
      </c>
      <c r="W154" s="24">
        <v>1</v>
      </c>
      <c r="X154" s="24">
        <v>250110908</v>
      </c>
      <c r="Y154" s="24">
        <v>16622101775</v>
      </c>
      <c r="Z154" s="24">
        <v>109</v>
      </c>
      <c r="AA154" s="24">
        <v>8</v>
      </c>
      <c r="AB154" s="24">
        <v>8015</v>
      </c>
      <c r="AC154" s="32" t="s">
        <v>44</v>
      </c>
      <c r="AD154" s="32" t="s">
        <v>822</v>
      </c>
      <c r="AE154" s="32" t="s">
        <v>46</v>
      </c>
      <c r="AF154" s="24">
        <v>157200</v>
      </c>
      <c r="AG154" s="24">
        <v>13514526552</v>
      </c>
      <c r="AH154" s="32" t="s">
        <v>823</v>
      </c>
    </row>
    <row r="155" ht="27" spans="1:34">
      <c r="A155" s="24">
        <v>6</v>
      </c>
      <c r="B155" s="25" t="s">
        <v>806</v>
      </c>
      <c r="C155" s="25" t="s">
        <v>807</v>
      </c>
      <c r="D155" s="26">
        <v>75</v>
      </c>
      <c r="E155" s="27" t="s">
        <v>824</v>
      </c>
      <c r="F155" s="27" t="s">
        <v>809</v>
      </c>
      <c r="G155" s="27" t="s">
        <v>49</v>
      </c>
      <c r="H155" s="27" t="s">
        <v>825</v>
      </c>
      <c r="I155" s="32" t="s">
        <v>811</v>
      </c>
      <c r="J155" s="24">
        <v>-4</v>
      </c>
      <c r="K155" s="24" t="s">
        <v>826</v>
      </c>
      <c r="L155" s="33">
        <v>77.48</v>
      </c>
      <c r="M155" s="33">
        <f t="shared" si="4"/>
        <v>70.44</v>
      </c>
      <c r="N155" s="34" t="str">
        <f t="shared" si="5"/>
        <v>0</v>
      </c>
      <c r="O155" s="32" t="s">
        <v>41</v>
      </c>
      <c r="P155" s="32">
        <v>7</v>
      </c>
      <c r="Q155" s="32">
        <v>6</v>
      </c>
      <c r="R155" s="32">
        <v>2</v>
      </c>
      <c r="S155" s="24">
        <v>65.75</v>
      </c>
      <c r="T155" s="33" t="s">
        <v>42</v>
      </c>
      <c r="U155" s="24">
        <v>65.75</v>
      </c>
      <c r="V155" s="32" t="s">
        <v>43</v>
      </c>
      <c r="W155" s="24">
        <v>10</v>
      </c>
      <c r="X155" s="24">
        <v>250110907</v>
      </c>
      <c r="Y155" s="24">
        <v>15246354087</v>
      </c>
      <c r="Z155" s="24">
        <v>109</v>
      </c>
      <c r="AA155" s="24">
        <v>7</v>
      </c>
      <c r="AB155" s="24">
        <v>8015</v>
      </c>
      <c r="AC155" s="32" t="s">
        <v>44</v>
      </c>
      <c r="AD155" s="32" t="s">
        <v>827</v>
      </c>
      <c r="AE155" s="32" t="s">
        <v>70</v>
      </c>
      <c r="AF155" s="24">
        <v>157100</v>
      </c>
      <c r="AG155" s="24">
        <v>15845311569</v>
      </c>
      <c r="AH155" s="32" t="s">
        <v>828</v>
      </c>
    </row>
    <row r="156" ht="27" spans="1:34">
      <c r="A156" s="24">
        <v>4</v>
      </c>
      <c r="B156" s="25" t="s">
        <v>806</v>
      </c>
      <c r="C156" s="25" t="s">
        <v>807</v>
      </c>
      <c r="D156" s="26">
        <v>75</v>
      </c>
      <c r="E156" s="27" t="s">
        <v>829</v>
      </c>
      <c r="F156" s="27" t="s">
        <v>809</v>
      </c>
      <c r="G156" s="27" t="s">
        <v>49</v>
      </c>
      <c r="H156" s="27" t="s">
        <v>830</v>
      </c>
      <c r="I156" s="32" t="s">
        <v>811</v>
      </c>
      <c r="J156" s="24">
        <v>-5</v>
      </c>
      <c r="K156" s="24" t="s">
        <v>831</v>
      </c>
      <c r="L156" s="33">
        <v>82.52</v>
      </c>
      <c r="M156" s="33">
        <f t="shared" si="4"/>
        <v>83.11</v>
      </c>
      <c r="N156" s="34" t="str">
        <f t="shared" si="5"/>
        <v>0</v>
      </c>
      <c r="O156" s="32" t="s">
        <v>41</v>
      </c>
      <c r="P156" s="32">
        <v>7</v>
      </c>
      <c r="Q156" s="32">
        <v>6</v>
      </c>
      <c r="R156" s="32">
        <v>2</v>
      </c>
      <c r="S156" s="24">
        <v>83.5</v>
      </c>
      <c r="T156" s="33" t="s">
        <v>42</v>
      </c>
      <c r="U156" s="24">
        <v>83.5</v>
      </c>
      <c r="V156" s="32" t="s">
        <v>43</v>
      </c>
      <c r="W156" s="24">
        <v>2</v>
      </c>
      <c r="X156" s="24">
        <v>250110901</v>
      </c>
      <c r="Y156" s="24">
        <v>15245395796</v>
      </c>
      <c r="Z156" s="24">
        <v>109</v>
      </c>
      <c r="AA156" s="24">
        <v>1</v>
      </c>
      <c r="AB156" s="24">
        <v>8015</v>
      </c>
      <c r="AC156" s="32" t="s">
        <v>44</v>
      </c>
      <c r="AD156" s="32" t="s">
        <v>832</v>
      </c>
      <c r="AE156" s="32" t="s">
        <v>53</v>
      </c>
      <c r="AF156" s="24">
        <v>157000</v>
      </c>
      <c r="AG156" s="24">
        <v>13029950096</v>
      </c>
      <c r="AH156" s="32" t="s">
        <v>833</v>
      </c>
    </row>
    <row r="157" ht="40.5" spans="1:34">
      <c r="A157" s="24">
        <v>1</v>
      </c>
      <c r="B157" s="25" t="s">
        <v>806</v>
      </c>
      <c r="C157" s="25" t="s">
        <v>807</v>
      </c>
      <c r="D157" s="26">
        <v>75</v>
      </c>
      <c r="E157" s="27" t="s">
        <v>834</v>
      </c>
      <c r="F157" s="27" t="s">
        <v>809</v>
      </c>
      <c r="G157" s="27" t="s">
        <v>49</v>
      </c>
      <c r="H157" s="27" t="s">
        <v>835</v>
      </c>
      <c r="I157" s="32" t="s">
        <v>811</v>
      </c>
      <c r="J157" s="24">
        <v>-6</v>
      </c>
      <c r="K157" s="24" t="s">
        <v>836</v>
      </c>
      <c r="L157" s="33">
        <v>77.64</v>
      </c>
      <c r="M157" s="33">
        <f t="shared" si="4"/>
        <v>74.26</v>
      </c>
      <c r="N157" s="34" t="str">
        <f t="shared" si="5"/>
        <v>0</v>
      </c>
      <c r="O157" s="32" t="s">
        <v>41</v>
      </c>
      <c r="P157" s="32">
        <v>7</v>
      </c>
      <c r="Q157" s="32">
        <v>6</v>
      </c>
      <c r="R157" s="32">
        <v>2</v>
      </c>
      <c r="S157" s="24">
        <v>72</v>
      </c>
      <c r="T157" s="33" t="s">
        <v>42</v>
      </c>
      <c r="U157" s="24">
        <v>72</v>
      </c>
      <c r="V157" s="32" t="s">
        <v>43</v>
      </c>
      <c r="W157" s="24">
        <v>4</v>
      </c>
      <c r="X157" s="24">
        <v>250110902</v>
      </c>
      <c r="Y157" s="24">
        <v>18045579390</v>
      </c>
      <c r="Z157" s="24">
        <v>109</v>
      </c>
      <c r="AA157" s="24">
        <v>2</v>
      </c>
      <c r="AB157" s="24">
        <v>8015</v>
      </c>
      <c r="AC157" s="32" t="s">
        <v>44</v>
      </c>
      <c r="AD157" s="32" t="s">
        <v>837</v>
      </c>
      <c r="AE157" s="32" t="s">
        <v>46</v>
      </c>
      <c r="AF157" s="24">
        <v>154000</v>
      </c>
      <c r="AG157" s="24">
        <v>15546240295</v>
      </c>
      <c r="AH157" s="32" t="s">
        <v>838</v>
      </c>
    </row>
    <row r="158" ht="40.5" spans="1:34">
      <c r="A158" s="24">
        <v>5</v>
      </c>
      <c r="B158" s="25" t="s">
        <v>806</v>
      </c>
      <c r="C158" s="25" t="s">
        <v>807</v>
      </c>
      <c r="D158" s="26">
        <v>75</v>
      </c>
      <c r="E158" s="27" t="s">
        <v>839</v>
      </c>
      <c r="F158" s="27" t="s">
        <v>809</v>
      </c>
      <c r="G158" s="27" t="s">
        <v>49</v>
      </c>
      <c r="H158" s="27" t="s">
        <v>840</v>
      </c>
      <c r="I158" s="32" t="s">
        <v>811</v>
      </c>
      <c r="J158" s="35" t="s">
        <v>94</v>
      </c>
      <c r="K158" s="24">
        <v>0</v>
      </c>
      <c r="L158" s="33" t="e">
        <v>#N/A</v>
      </c>
      <c r="M158" s="33" t="e">
        <f t="shared" si="4"/>
        <v>#N/A</v>
      </c>
      <c r="N158" s="34" t="str">
        <f t="shared" si="5"/>
        <v>0</v>
      </c>
      <c r="O158" s="32" t="s">
        <v>41</v>
      </c>
      <c r="P158" s="32">
        <v>7</v>
      </c>
      <c r="Q158" s="32">
        <v>6</v>
      </c>
      <c r="R158" s="32">
        <v>2</v>
      </c>
      <c r="S158" s="24">
        <v>71</v>
      </c>
      <c r="T158" s="33" t="s">
        <v>42</v>
      </c>
      <c r="U158" s="24">
        <v>71</v>
      </c>
      <c r="V158" s="32" t="s">
        <v>43</v>
      </c>
      <c r="W158" s="24">
        <v>5</v>
      </c>
      <c r="X158" s="24">
        <v>250110905</v>
      </c>
      <c r="Y158" s="24">
        <v>13251538886</v>
      </c>
      <c r="Z158" s="24">
        <v>109</v>
      </c>
      <c r="AA158" s="24">
        <v>5</v>
      </c>
      <c r="AB158" s="24">
        <v>8015</v>
      </c>
      <c r="AC158" s="32" t="s">
        <v>44</v>
      </c>
      <c r="AD158" s="32" t="s">
        <v>841</v>
      </c>
      <c r="AE158" s="32" t="s">
        <v>70</v>
      </c>
      <c r="AF158" s="24">
        <v>157500</v>
      </c>
      <c r="AG158" s="24">
        <v>15845656520</v>
      </c>
      <c r="AH158" s="32" t="s">
        <v>842</v>
      </c>
    </row>
    <row r="159" ht="27" spans="1:34">
      <c r="A159" s="24">
        <v>10</v>
      </c>
      <c r="B159" s="25" t="s">
        <v>806</v>
      </c>
      <c r="C159" s="25" t="s">
        <v>843</v>
      </c>
      <c r="D159" s="26">
        <v>76</v>
      </c>
      <c r="E159" s="27" t="s">
        <v>844</v>
      </c>
      <c r="F159" s="27" t="s">
        <v>809</v>
      </c>
      <c r="G159" s="27" t="s">
        <v>37</v>
      </c>
      <c r="H159" s="27" t="s">
        <v>845</v>
      </c>
      <c r="I159" s="32" t="s">
        <v>811</v>
      </c>
      <c r="J159" s="24">
        <v>-1</v>
      </c>
      <c r="K159" s="24" t="s">
        <v>846</v>
      </c>
      <c r="L159" s="33">
        <v>77.52</v>
      </c>
      <c r="M159" s="33">
        <f t="shared" si="4"/>
        <v>70.46</v>
      </c>
      <c r="N159" s="34" t="str">
        <f t="shared" si="5"/>
        <v>0</v>
      </c>
      <c r="O159" s="32" t="s">
        <v>41</v>
      </c>
      <c r="P159" s="32">
        <v>3</v>
      </c>
      <c r="Q159" s="32">
        <v>6</v>
      </c>
      <c r="R159" s="24">
        <v>1</v>
      </c>
      <c r="S159" s="24">
        <v>65.75</v>
      </c>
      <c r="T159" s="33" t="s">
        <v>42</v>
      </c>
      <c r="U159" s="24">
        <v>65.75</v>
      </c>
      <c r="V159" s="32" t="s">
        <v>43</v>
      </c>
      <c r="W159" s="24">
        <v>2</v>
      </c>
      <c r="X159" s="24">
        <v>250109127</v>
      </c>
      <c r="Y159" s="24">
        <v>13214534564</v>
      </c>
      <c r="Z159" s="24">
        <v>91</v>
      </c>
      <c r="AA159" s="24">
        <v>27</v>
      </c>
      <c r="AB159" s="24">
        <v>8016</v>
      </c>
      <c r="AC159" s="32" t="s">
        <v>44</v>
      </c>
      <c r="AD159" s="32" t="s">
        <v>847</v>
      </c>
      <c r="AE159" s="32" t="s">
        <v>46</v>
      </c>
      <c r="AF159" s="24">
        <v>157000</v>
      </c>
      <c r="AG159" s="24">
        <v>13214536787</v>
      </c>
      <c r="AH159" s="32" t="s">
        <v>848</v>
      </c>
    </row>
    <row r="160" ht="40.5" spans="1:34">
      <c r="A160" s="24">
        <v>8</v>
      </c>
      <c r="B160" s="25" t="s">
        <v>806</v>
      </c>
      <c r="C160" s="25" t="s">
        <v>843</v>
      </c>
      <c r="D160" s="26">
        <v>76</v>
      </c>
      <c r="E160" s="27" t="s">
        <v>849</v>
      </c>
      <c r="F160" s="27" t="s">
        <v>809</v>
      </c>
      <c r="G160" s="27" t="s">
        <v>37</v>
      </c>
      <c r="H160" s="27" t="s">
        <v>850</v>
      </c>
      <c r="I160" s="32" t="s">
        <v>811</v>
      </c>
      <c r="J160" s="35" t="s">
        <v>94</v>
      </c>
      <c r="K160" s="24">
        <v>0</v>
      </c>
      <c r="L160" s="33" t="e">
        <v>#N/A</v>
      </c>
      <c r="M160" s="33" t="e">
        <f t="shared" si="4"/>
        <v>#N/A</v>
      </c>
      <c r="N160" s="34" t="str">
        <f t="shared" si="5"/>
        <v>0</v>
      </c>
      <c r="O160" s="32" t="s">
        <v>41</v>
      </c>
      <c r="P160" s="32">
        <v>3</v>
      </c>
      <c r="Q160" s="32">
        <v>6</v>
      </c>
      <c r="R160" s="24">
        <v>1</v>
      </c>
      <c r="S160" s="24">
        <v>58.5</v>
      </c>
      <c r="T160" s="33" t="s">
        <v>42</v>
      </c>
      <c r="U160" s="24">
        <v>58.5</v>
      </c>
      <c r="V160" s="32" t="s">
        <v>43</v>
      </c>
      <c r="W160" s="24">
        <v>3</v>
      </c>
      <c r="X160" s="24">
        <v>250109105</v>
      </c>
      <c r="Y160" s="24">
        <v>18745290319</v>
      </c>
      <c r="Z160" s="24">
        <v>91</v>
      </c>
      <c r="AA160" s="24">
        <v>5</v>
      </c>
      <c r="AB160" s="24">
        <v>8016</v>
      </c>
      <c r="AC160" s="32" t="s">
        <v>44</v>
      </c>
      <c r="AD160" s="32" t="s">
        <v>851</v>
      </c>
      <c r="AE160" s="32" t="s">
        <v>46</v>
      </c>
      <c r="AF160" s="24">
        <v>150000</v>
      </c>
      <c r="AG160" s="24">
        <v>15636940667</v>
      </c>
      <c r="AH160" s="32" t="s">
        <v>852</v>
      </c>
    </row>
    <row r="161" ht="40.5" spans="1:34">
      <c r="A161" s="24">
        <v>9</v>
      </c>
      <c r="B161" s="25" t="s">
        <v>806</v>
      </c>
      <c r="C161" s="25" t="s">
        <v>843</v>
      </c>
      <c r="D161" s="26">
        <v>76</v>
      </c>
      <c r="E161" s="27" t="s">
        <v>853</v>
      </c>
      <c r="F161" s="27" t="s">
        <v>809</v>
      </c>
      <c r="G161" s="27" t="s">
        <v>37</v>
      </c>
      <c r="H161" s="27" t="s">
        <v>854</v>
      </c>
      <c r="I161" s="32" t="s">
        <v>811</v>
      </c>
      <c r="J161" s="35" t="s">
        <v>94</v>
      </c>
      <c r="K161" s="24">
        <v>0</v>
      </c>
      <c r="L161" s="33" t="e">
        <v>#N/A</v>
      </c>
      <c r="M161" s="33" t="e">
        <f t="shared" si="4"/>
        <v>#N/A</v>
      </c>
      <c r="N161" s="34" t="str">
        <f t="shared" si="5"/>
        <v>0</v>
      </c>
      <c r="O161" s="32" t="s">
        <v>41</v>
      </c>
      <c r="P161" s="32">
        <v>3</v>
      </c>
      <c r="Q161" s="32">
        <v>6</v>
      </c>
      <c r="R161" s="24">
        <v>1</v>
      </c>
      <c r="S161" s="24">
        <v>71.25</v>
      </c>
      <c r="T161" s="33" t="s">
        <v>42</v>
      </c>
      <c r="U161" s="24">
        <v>71.25</v>
      </c>
      <c r="V161" s="32" t="s">
        <v>43</v>
      </c>
      <c r="W161" s="24">
        <v>1</v>
      </c>
      <c r="X161" s="24">
        <v>250109108</v>
      </c>
      <c r="Y161" s="24">
        <v>13836284297</v>
      </c>
      <c r="Z161" s="24">
        <v>91</v>
      </c>
      <c r="AA161" s="24">
        <v>8</v>
      </c>
      <c r="AB161" s="24">
        <v>8016</v>
      </c>
      <c r="AC161" s="32" t="s">
        <v>44</v>
      </c>
      <c r="AD161" s="32" t="s">
        <v>318</v>
      </c>
      <c r="AE161" s="32" t="s">
        <v>46</v>
      </c>
      <c r="AF161" s="24">
        <v>150000</v>
      </c>
      <c r="AG161" s="24">
        <v>18746863862</v>
      </c>
      <c r="AH161" s="32" t="s">
        <v>855</v>
      </c>
    </row>
    <row r="162" ht="27" spans="1:34">
      <c r="A162" s="24">
        <v>11</v>
      </c>
      <c r="B162" s="25" t="s">
        <v>806</v>
      </c>
      <c r="C162" s="25" t="s">
        <v>856</v>
      </c>
      <c r="D162" s="26">
        <v>77</v>
      </c>
      <c r="E162" s="27" t="s">
        <v>857</v>
      </c>
      <c r="F162" s="27" t="s">
        <v>809</v>
      </c>
      <c r="G162" s="27" t="s">
        <v>49</v>
      </c>
      <c r="H162" s="27" t="s">
        <v>858</v>
      </c>
      <c r="I162" s="32" t="s">
        <v>811</v>
      </c>
      <c r="J162" s="24">
        <v>-1</v>
      </c>
      <c r="K162" s="24" t="s">
        <v>859</v>
      </c>
      <c r="L162" s="33">
        <v>79.72</v>
      </c>
      <c r="M162" s="33">
        <f t="shared" si="4"/>
        <v>70.59</v>
      </c>
      <c r="N162" s="34" t="str">
        <f t="shared" si="5"/>
        <v>0</v>
      </c>
      <c r="O162" s="32" t="s">
        <v>41</v>
      </c>
      <c r="P162" s="32">
        <v>3</v>
      </c>
      <c r="Q162" s="32">
        <v>6</v>
      </c>
      <c r="R162" s="24">
        <v>1</v>
      </c>
      <c r="S162" s="24">
        <v>64.5</v>
      </c>
      <c r="T162" s="33" t="s">
        <v>42</v>
      </c>
      <c r="U162" s="24">
        <v>64.5</v>
      </c>
      <c r="V162" s="32" t="s">
        <v>43</v>
      </c>
      <c r="W162" s="24">
        <v>2</v>
      </c>
      <c r="X162" s="24">
        <v>250110819</v>
      </c>
      <c r="Y162" s="24">
        <v>15754635959</v>
      </c>
      <c r="Z162" s="24">
        <v>108</v>
      </c>
      <c r="AA162" s="24">
        <v>19</v>
      </c>
      <c r="AB162" s="24">
        <v>8012</v>
      </c>
      <c r="AC162" s="32" t="s">
        <v>44</v>
      </c>
      <c r="AD162" s="32" t="s">
        <v>860</v>
      </c>
      <c r="AE162" s="32" t="s">
        <v>53</v>
      </c>
      <c r="AF162" s="24">
        <v>157000</v>
      </c>
      <c r="AG162" s="24">
        <v>15604632789</v>
      </c>
      <c r="AH162" s="32" t="s">
        <v>861</v>
      </c>
    </row>
    <row r="163" ht="27" spans="1:34">
      <c r="A163" s="24">
        <v>12</v>
      </c>
      <c r="B163" s="25" t="s">
        <v>806</v>
      </c>
      <c r="C163" s="25" t="s">
        <v>856</v>
      </c>
      <c r="D163" s="26">
        <v>77</v>
      </c>
      <c r="E163" s="27" t="s">
        <v>862</v>
      </c>
      <c r="F163" s="27" t="s">
        <v>809</v>
      </c>
      <c r="G163" s="27" t="s">
        <v>37</v>
      </c>
      <c r="H163" s="27" t="s">
        <v>863</v>
      </c>
      <c r="I163" s="32" t="s">
        <v>811</v>
      </c>
      <c r="J163" s="35" t="s">
        <v>94</v>
      </c>
      <c r="K163" s="24">
        <v>0</v>
      </c>
      <c r="L163" s="33" t="e">
        <v>#N/A</v>
      </c>
      <c r="M163" s="33" t="e">
        <f t="shared" si="4"/>
        <v>#N/A</v>
      </c>
      <c r="N163" s="34" t="str">
        <f t="shared" si="5"/>
        <v>0</v>
      </c>
      <c r="O163" s="32" t="s">
        <v>41</v>
      </c>
      <c r="P163" s="32">
        <v>3</v>
      </c>
      <c r="Q163" s="32">
        <v>6</v>
      </c>
      <c r="R163" s="24">
        <v>1</v>
      </c>
      <c r="S163" s="24">
        <v>30.5</v>
      </c>
      <c r="T163" s="33" t="s">
        <v>42</v>
      </c>
      <c r="U163" s="24">
        <v>30.5</v>
      </c>
      <c r="V163" s="32" t="s">
        <v>43</v>
      </c>
      <c r="W163" s="24">
        <v>3</v>
      </c>
      <c r="X163" s="24">
        <v>250110730</v>
      </c>
      <c r="Y163" s="24">
        <v>15245328939</v>
      </c>
      <c r="Z163" s="24">
        <v>107</v>
      </c>
      <c r="AA163" s="24">
        <v>30</v>
      </c>
      <c r="AB163" s="24">
        <v>8012</v>
      </c>
      <c r="AC163" s="32" t="s">
        <v>44</v>
      </c>
      <c r="AD163" s="32" t="s">
        <v>864</v>
      </c>
      <c r="AE163" s="32" t="s">
        <v>53</v>
      </c>
      <c r="AF163" s="24">
        <v>157000</v>
      </c>
      <c r="AG163" s="24">
        <v>15245328939</v>
      </c>
      <c r="AH163" s="32" t="s">
        <v>865</v>
      </c>
    </row>
    <row r="164" ht="27" spans="1:34">
      <c r="A164" s="24">
        <v>13</v>
      </c>
      <c r="B164" s="25" t="s">
        <v>806</v>
      </c>
      <c r="C164" s="25" t="s">
        <v>856</v>
      </c>
      <c r="D164" s="26">
        <v>77</v>
      </c>
      <c r="E164" s="27" t="s">
        <v>866</v>
      </c>
      <c r="F164" s="27" t="s">
        <v>809</v>
      </c>
      <c r="G164" s="27" t="s">
        <v>37</v>
      </c>
      <c r="H164" s="27" t="s">
        <v>867</v>
      </c>
      <c r="I164" s="32" t="s">
        <v>811</v>
      </c>
      <c r="J164" s="35" t="s">
        <v>94</v>
      </c>
      <c r="K164" s="24">
        <v>0</v>
      </c>
      <c r="L164" s="33" t="e">
        <v>#N/A</v>
      </c>
      <c r="M164" s="33" t="e">
        <f t="shared" si="4"/>
        <v>#N/A</v>
      </c>
      <c r="N164" s="34" t="str">
        <f t="shared" si="5"/>
        <v>0</v>
      </c>
      <c r="O164" s="32" t="s">
        <v>41</v>
      </c>
      <c r="P164" s="32">
        <v>3</v>
      </c>
      <c r="Q164" s="32">
        <v>6</v>
      </c>
      <c r="R164" s="24">
        <v>1</v>
      </c>
      <c r="S164" s="24">
        <v>79.25</v>
      </c>
      <c r="T164" s="33" t="s">
        <v>42</v>
      </c>
      <c r="U164" s="24">
        <v>79.25</v>
      </c>
      <c r="V164" s="32" t="s">
        <v>43</v>
      </c>
      <c r="W164" s="24">
        <v>1</v>
      </c>
      <c r="X164" s="24">
        <v>250110810</v>
      </c>
      <c r="Y164" s="24">
        <v>15535401007</v>
      </c>
      <c r="Z164" s="24">
        <v>108</v>
      </c>
      <c r="AA164" s="24">
        <v>10</v>
      </c>
      <c r="AB164" s="24">
        <v>8012</v>
      </c>
      <c r="AC164" s="32" t="s">
        <v>44</v>
      </c>
      <c r="AD164" s="32" t="s">
        <v>868</v>
      </c>
      <c r="AE164" s="32" t="s">
        <v>70</v>
      </c>
      <c r="AF164" s="24">
        <v>150000</v>
      </c>
      <c r="AG164" s="24">
        <v>15535401007</v>
      </c>
      <c r="AH164" s="32" t="s">
        <v>869</v>
      </c>
    </row>
    <row r="165" ht="27" spans="1:34">
      <c r="A165" s="24">
        <v>18</v>
      </c>
      <c r="B165" s="25" t="s">
        <v>806</v>
      </c>
      <c r="C165" s="25" t="s">
        <v>870</v>
      </c>
      <c r="D165" s="26">
        <v>80</v>
      </c>
      <c r="E165" s="27" t="s">
        <v>871</v>
      </c>
      <c r="F165" s="27" t="s">
        <v>809</v>
      </c>
      <c r="G165" s="27" t="s">
        <v>37</v>
      </c>
      <c r="H165" s="27" t="s">
        <v>872</v>
      </c>
      <c r="I165" s="32" t="s">
        <v>811</v>
      </c>
      <c r="J165" s="24">
        <v>-1</v>
      </c>
      <c r="K165" s="24" t="s">
        <v>873</v>
      </c>
      <c r="L165" s="33">
        <v>77.3</v>
      </c>
      <c r="M165" s="33">
        <f t="shared" si="4"/>
        <v>67.82</v>
      </c>
      <c r="N165" s="34" t="str">
        <f t="shared" si="5"/>
        <v>0</v>
      </c>
      <c r="O165" s="32" t="s">
        <v>41</v>
      </c>
      <c r="P165" s="32">
        <v>6</v>
      </c>
      <c r="Q165" s="32">
        <v>6</v>
      </c>
      <c r="R165" s="24">
        <v>2</v>
      </c>
      <c r="S165" s="24">
        <v>61.5</v>
      </c>
      <c r="T165" s="33" t="s">
        <v>42</v>
      </c>
      <c r="U165" s="24">
        <v>61.5</v>
      </c>
      <c r="V165" s="32" t="s">
        <v>43</v>
      </c>
      <c r="W165" s="24">
        <v>6</v>
      </c>
      <c r="X165" s="24">
        <v>250110805</v>
      </c>
      <c r="Y165" s="24">
        <v>15845314820</v>
      </c>
      <c r="Z165" s="24">
        <v>108</v>
      </c>
      <c r="AA165" s="24">
        <v>5</v>
      </c>
      <c r="AB165" s="24">
        <v>8012</v>
      </c>
      <c r="AC165" s="32" t="s">
        <v>44</v>
      </c>
      <c r="AD165" s="32" t="s">
        <v>874</v>
      </c>
      <c r="AE165" s="32" t="s">
        <v>53</v>
      </c>
      <c r="AF165" s="24">
        <v>157000</v>
      </c>
      <c r="AG165" s="24">
        <v>15945756091</v>
      </c>
      <c r="AH165" s="32" t="s">
        <v>875</v>
      </c>
    </row>
    <row r="166" ht="40.5" spans="1:34">
      <c r="A166" s="24">
        <v>14</v>
      </c>
      <c r="B166" s="25" t="s">
        <v>806</v>
      </c>
      <c r="C166" s="25" t="s">
        <v>870</v>
      </c>
      <c r="D166" s="26">
        <v>80</v>
      </c>
      <c r="E166" s="27" t="s">
        <v>876</v>
      </c>
      <c r="F166" s="27" t="s">
        <v>809</v>
      </c>
      <c r="G166" s="27" t="s">
        <v>49</v>
      </c>
      <c r="H166" s="27" t="s">
        <v>877</v>
      </c>
      <c r="I166" s="32" t="s">
        <v>811</v>
      </c>
      <c r="J166" s="24">
        <v>-2</v>
      </c>
      <c r="K166" s="24" t="s">
        <v>878</v>
      </c>
      <c r="L166" s="33">
        <v>72.54</v>
      </c>
      <c r="M166" s="33">
        <f t="shared" si="4"/>
        <v>73.87</v>
      </c>
      <c r="N166" s="34" t="str">
        <f t="shared" si="5"/>
        <v>0</v>
      </c>
      <c r="O166" s="32" t="s">
        <v>41</v>
      </c>
      <c r="P166" s="32">
        <v>6</v>
      </c>
      <c r="Q166" s="32">
        <v>6</v>
      </c>
      <c r="R166" s="24">
        <v>2</v>
      </c>
      <c r="S166" s="24">
        <v>74.75</v>
      </c>
      <c r="T166" s="33" t="s">
        <v>42</v>
      </c>
      <c r="U166" s="24">
        <v>74.75</v>
      </c>
      <c r="V166" s="32" t="s">
        <v>43</v>
      </c>
      <c r="W166" s="24">
        <v>1</v>
      </c>
      <c r="X166" s="24">
        <v>250110817</v>
      </c>
      <c r="Y166" s="24">
        <v>15946326037</v>
      </c>
      <c r="Z166" s="24">
        <v>108</v>
      </c>
      <c r="AA166" s="24">
        <v>17</v>
      </c>
      <c r="AB166" s="24">
        <v>8012</v>
      </c>
      <c r="AC166" s="32" t="s">
        <v>44</v>
      </c>
      <c r="AD166" s="32" t="s">
        <v>879</v>
      </c>
      <c r="AE166" s="32" t="s">
        <v>53</v>
      </c>
      <c r="AF166" s="24">
        <v>157000</v>
      </c>
      <c r="AG166" s="24">
        <v>15561966097</v>
      </c>
      <c r="AH166" s="32" t="s">
        <v>880</v>
      </c>
    </row>
    <row r="167" ht="27" spans="1:34">
      <c r="A167" s="24">
        <v>19</v>
      </c>
      <c r="B167" s="25" t="s">
        <v>806</v>
      </c>
      <c r="C167" s="25" t="s">
        <v>870</v>
      </c>
      <c r="D167" s="26">
        <v>80</v>
      </c>
      <c r="E167" s="27" t="s">
        <v>881</v>
      </c>
      <c r="F167" s="27" t="s">
        <v>809</v>
      </c>
      <c r="G167" s="27" t="s">
        <v>37</v>
      </c>
      <c r="H167" s="27" t="s">
        <v>882</v>
      </c>
      <c r="I167" s="32" t="s">
        <v>811</v>
      </c>
      <c r="J167" s="24">
        <v>-3</v>
      </c>
      <c r="K167" s="24" t="s">
        <v>883</v>
      </c>
      <c r="L167" s="33">
        <v>80.98</v>
      </c>
      <c r="M167" s="33">
        <f t="shared" si="4"/>
        <v>76.64</v>
      </c>
      <c r="N167" s="34" t="str">
        <f t="shared" si="5"/>
        <v>0</v>
      </c>
      <c r="O167" s="32" t="s">
        <v>41</v>
      </c>
      <c r="P167" s="32">
        <v>6</v>
      </c>
      <c r="Q167" s="32">
        <v>6</v>
      </c>
      <c r="R167" s="24">
        <v>2</v>
      </c>
      <c r="S167" s="24">
        <v>73.75</v>
      </c>
      <c r="T167" s="33" t="s">
        <v>42</v>
      </c>
      <c r="U167" s="24">
        <v>73.75</v>
      </c>
      <c r="V167" s="32" t="s">
        <v>43</v>
      </c>
      <c r="W167" s="24">
        <v>2</v>
      </c>
      <c r="X167" s="24">
        <v>250110803</v>
      </c>
      <c r="Y167" s="24">
        <v>18204639950</v>
      </c>
      <c r="Z167" s="24">
        <v>108</v>
      </c>
      <c r="AA167" s="24">
        <v>3</v>
      </c>
      <c r="AB167" s="24">
        <v>8012</v>
      </c>
      <c r="AC167" s="32" t="s">
        <v>171</v>
      </c>
      <c r="AD167" s="32" t="s">
        <v>884</v>
      </c>
      <c r="AE167" s="32" t="s">
        <v>53</v>
      </c>
      <c r="AF167" s="24">
        <v>157000</v>
      </c>
      <c r="AG167" s="24">
        <v>18249367982</v>
      </c>
      <c r="AH167" s="32" t="s">
        <v>885</v>
      </c>
    </row>
    <row r="168" ht="27" spans="1:34">
      <c r="A168" s="24">
        <v>16</v>
      </c>
      <c r="B168" s="25" t="s">
        <v>806</v>
      </c>
      <c r="C168" s="25" t="s">
        <v>870</v>
      </c>
      <c r="D168" s="26">
        <v>80</v>
      </c>
      <c r="E168" s="27" t="s">
        <v>886</v>
      </c>
      <c r="F168" s="27" t="s">
        <v>809</v>
      </c>
      <c r="G168" s="27" t="s">
        <v>49</v>
      </c>
      <c r="H168" s="27" t="s">
        <v>887</v>
      </c>
      <c r="I168" s="32" t="s">
        <v>811</v>
      </c>
      <c r="J168" s="24">
        <v>-4</v>
      </c>
      <c r="K168" s="24" t="s">
        <v>888</v>
      </c>
      <c r="L168" s="33">
        <v>84.58</v>
      </c>
      <c r="M168" s="33">
        <f t="shared" si="4"/>
        <v>77.78</v>
      </c>
      <c r="N168" s="34" t="str">
        <f t="shared" si="5"/>
        <v>0</v>
      </c>
      <c r="O168" s="32" t="s">
        <v>41</v>
      </c>
      <c r="P168" s="32">
        <v>6</v>
      </c>
      <c r="Q168" s="32">
        <v>6</v>
      </c>
      <c r="R168" s="24">
        <v>2</v>
      </c>
      <c r="S168" s="24">
        <v>73.25</v>
      </c>
      <c r="T168" s="33" t="s">
        <v>42</v>
      </c>
      <c r="U168" s="24">
        <v>73.25</v>
      </c>
      <c r="V168" s="32" t="s">
        <v>43</v>
      </c>
      <c r="W168" s="24">
        <v>3</v>
      </c>
      <c r="X168" s="24">
        <v>250110814</v>
      </c>
      <c r="Y168" s="24">
        <v>18686968844</v>
      </c>
      <c r="Z168" s="24">
        <v>108</v>
      </c>
      <c r="AA168" s="24">
        <v>14</v>
      </c>
      <c r="AB168" s="24">
        <v>8012</v>
      </c>
      <c r="AC168" s="32" t="s">
        <v>44</v>
      </c>
      <c r="AD168" s="32" t="s">
        <v>889</v>
      </c>
      <c r="AE168" s="32" t="s">
        <v>53</v>
      </c>
      <c r="AF168" s="24">
        <v>157000</v>
      </c>
      <c r="AG168" s="24">
        <v>13136860676</v>
      </c>
      <c r="AH168" s="32" t="s">
        <v>890</v>
      </c>
    </row>
    <row r="169" ht="27" spans="1:34">
      <c r="A169" s="24">
        <v>17</v>
      </c>
      <c r="B169" s="25" t="s">
        <v>806</v>
      </c>
      <c r="C169" s="25" t="s">
        <v>870</v>
      </c>
      <c r="D169" s="26">
        <v>80</v>
      </c>
      <c r="E169" s="27" t="s">
        <v>891</v>
      </c>
      <c r="F169" s="27" t="s">
        <v>809</v>
      </c>
      <c r="G169" s="27" t="s">
        <v>37</v>
      </c>
      <c r="H169" s="27" t="s">
        <v>892</v>
      </c>
      <c r="I169" s="32" t="s">
        <v>811</v>
      </c>
      <c r="J169" s="24">
        <v>-5</v>
      </c>
      <c r="K169" s="24" t="s">
        <v>893</v>
      </c>
      <c r="L169" s="33">
        <v>73.98</v>
      </c>
      <c r="M169" s="33">
        <f t="shared" si="4"/>
        <v>72.04</v>
      </c>
      <c r="N169" s="34" t="str">
        <f t="shared" si="5"/>
        <v>0</v>
      </c>
      <c r="O169" s="32" t="s">
        <v>41</v>
      </c>
      <c r="P169" s="32">
        <v>6</v>
      </c>
      <c r="Q169" s="32">
        <v>6</v>
      </c>
      <c r="R169" s="24">
        <v>2</v>
      </c>
      <c r="S169" s="24">
        <v>70.75</v>
      </c>
      <c r="T169" s="33" t="s">
        <v>42</v>
      </c>
      <c r="U169" s="24">
        <v>70.75</v>
      </c>
      <c r="V169" s="32" t="s">
        <v>43</v>
      </c>
      <c r="W169" s="24">
        <v>4</v>
      </c>
      <c r="X169" s="24">
        <v>250110816</v>
      </c>
      <c r="Y169" s="24">
        <v>18945589394</v>
      </c>
      <c r="Z169" s="24">
        <v>108</v>
      </c>
      <c r="AA169" s="24">
        <v>16</v>
      </c>
      <c r="AB169" s="24">
        <v>8012</v>
      </c>
      <c r="AC169" s="32" t="s">
        <v>44</v>
      </c>
      <c r="AD169" s="32" t="s">
        <v>894</v>
      </c>
      <c r="AE169" s="32" t="s">
        <v>53</v>
      </c>
      <c r="AF169" s="24">
        <v>156400</v>
      </c>
      <c r="AG169" s="24">
        <v>18945589394</v>
      </c>
      <c r="AH169" s="32" t="s">
        <v>895</v>
      </c>
    </row>
    <row r="170" ht="27" spans="1:34">
      <c r="A170" s="24">
        <v>15</v>
      </c>
      <c r="B170" s="25" t="s">
        <v>806</v>
      </c>
      <c r="C170" s="25" t="s">
        <v>870</v>
      </c>
      <c r="D170" s="26">
        <v>80</v>
      </c>
      <c r="E170" s="27" t="s">
        <v>896</v>
      </c>
      <c r="F170" s="27" t="s">
        <v>809</v>
      </c>
      <c r="G170" s="27" t="s">
        <v>49</v>
      </c>
      <c r="H170" s="27" t="s">
        <v>897</v>
      </c>
      <c r="I170" s="32" t="s">
        <v>811</v>
      </c>
      <c r="J170" s="24">
        <v>-6</v>
      </c>
      <c r="K170" s="24" t="s">
        <v>898</v>
      </c>
      <c r="L170" s="33">
        <v>70.58</v>
      </c>
      <c r="M170" s="33">
        <f t="shared" si="4"/>
        <v>63.93</v>
      </c>
      <c r="N170" s="34" t="str">
        <f t="shared" si="5"/>
        <v>0</v>
      </c>
      <c r="O170" s="32" t="s">
        <v>41</v>
      </c>
      <c r="P170" s="32">
        <v>6</v>
      </c>
      <c r="Q170" s="32">
        <v>6</v>
      </c>
      <c r="R170" s="24">
        <v>2</v>
      </c>
      <c r="S170" s="24">
        <v>59.5</v>
      </c>
      <c r="T170" s="33" t="s">
        <v>42</v>
      </c>
      <c r="U170" s="24">
        <v>59.5</v>
      </c>
      <c r="V170" s="32" t="s">
        <v>42</v>
      </c>
      <c r="W170" s="24">
        <v>7</v>
      </c>
      <c r="X170" s="24">
        <v>250110729</v>
      </c>
      <c r="Y170" s="24">
        <v>18645767101</v>
      </c>
      <c r="Z170" s="24">
        <v>107</v>
      </c>
      <c r="AA170" s="24">
        <v>29</v>
      </c>
      <c r="AB170" s="24">
        <v>8012</v>
      </c>
      <c r="AC170" s="32" t="s">
        <v>44</v>
      </c>
      <c r="AD170" s="32" t="s">
        <v>899</v>
      </c>
      <c r="AE170" s="32" t="s">
        <v>53</v>
      </c>
      <c r="AF170" s="24">
        <v>157000</v>
      </c>
      <c r="AG170" s="24">
        <v>18804530868</v>
      </c>
      <c r="AH170" s="32" t="s">
        <v>900</v>
      </c>
    </row>
    <row r="171" ht="40.5" spans="1:34">
      <c r="A171" s="24">
        <v>20</v>
      </c>
      <c r="B171" s="25" t="s">
        <v>806</v>
      </c>
      <c r="C171" s="25" t="s">
        <v>901</v>
      </c>
      <c r="D171" s="26">
        <v>81</v>
      </c>
      <c r="E171" s="27" t="s">
        <v>902</v>
      </c>
      <c r="F171" s="27" t="s">
        <v>809</v>
      </c>
      <c r="G171" s="27" t="s">
        <v>37</v>
      </c>
      <c r="H171" s="27" t="s">
        <v>903</v>
      </c>
      <c r="I171" s="32" t="s">
        <v>811</v>
      </c>
      <c r="J171" s="24">
        <v>-1</v>
      </c>
      <c r="K171" s="24" t="s">
        <v>904</v>
      </c>
      <c r="L171" s="33">
        <v>77.38</v>
      </c>
      <c r="M171" s="33">
        <f t="shared" si="4"/>
        <v>79.1</v>
      </c>
      <c r="N171" s="34" t="str">
        <f t="shared" si="5"/>
        <v>0</v>
      </c>
      <c r="O171" s="32" t="s">
        <v>41</v>
      </c>
      <c r="P171" s="32">
        <v>3</v>
      </c>
      <c r="Q171" s="32">
        <v>6</v>
      </c>
      <c r="R171" s="32">
        <v>1</v>
      </c>
      <c r="S171" s="24">
        <v>80.25</v>
      </c>
      <c r="T171" s="33" t="s">
        <v>42</v>
      </c>
      <c r="U171" s="24">
        <v>80.25</v>
      </c>
      <c r="V171" s="32" t="s">
        <v>43</v>
      </c>
      <c r="W171" s="24">
        <v>1</v>
      </c>
      <c r="X171" s="24">
        <v>250109012</v>
      </c>
      <c r="Y171" s="24">
        <v>13684536169</v>
      </c>
      <c r="Z171" s="24">
        <v>90</v>
      </c>
      <c r="AA171" s="24">
        <v>12</v>
      </c>
      <c r="AB171" s="24">
        <v>8010</v>
      </c>
      <c r="AC171" s="32" t="s">
        <v>44</v>
      </c>
      <c r="AD171" s="32" t="s">
        <v>905</v>
      </c>
      <c r="AE171" s="32" t="s">
        <v>53</v>
      </c>
      <c r="AF171" s="24">
        <v>157000</v>
      </c>
      <c r="AG171" s="24">
        <v>13339433255</v>
      </c>
      <c r="AH171" s="32" t="s">
        <v>906</v>
      </c>
    </row>
    <row r="172" ht="27" spans="1:34">
      <c r="A172" s="24">
        <v>21</v>
      </c>
      <c r="B172" s="25" t="s">
        <v>806</v>
      </c>
      <c r="C172" s="25" t="s">
        <v>901</v>
      </c>
      <c r="D172" s="26">
        <v>81</v>
      </c>
      <c r="E172" s="27" t="s">
        <v>907</v>
      </c>
      <c r="F172" s="27" t="s">
        <v>809</v>
      </c>
      <c r="G172" s="27" t="s">
        <v>37</v>
      </c>
      <c r="H172" s="27" t="s">
        <v>908</v>
      </c>
      <c r="I172" s="32" t="s">
        <v>811</v>
      </c>
      <c r="J172" s="35" t="s">
        <v>94</v>
      </c>
      <c r="K172" s="24">
        <v>0</v>
      </c>
      <c r="L172" s="33" t="e">
        <v>#N/A</v>
      </c>
      <c r="M172" s="33" t="e">
        <f t="shared" si="4"/>
        <v>#N/A</v>
      </c>
      <c r="N172" s="34" t="str">
        <f t="shared" si="5"/>
        <v>0</v>
      </c>
      <c r="O172" s="32" t="s">
        <v>41</v>
      </c>
      <c r="P172" s="32">
        <v>3</v>
      </c>
      <c r="Q172" s="32">
        <v>6</v>
      </c>
      <c r="R172" s="32">
        <v>1</v>
      </c>
      <c r="S172" s="24">
        <v>68.75</v>
      </c>
      <c r="T172" s="33" t="s">
        <v>42</v>
      </c>
      <c r="U172" s="24">
        <v>68.75</v>
      </c>
      <c r="V172" s="32" t="s">
        <v>43</v>
      </c>
      <c r="W172" s="24">
        <v>3</v>
      </c>
      <c r="X172" s="24">
        <v>250108626</v>
      </c>
      <c r="Y172" s="24">
        <v>13089860510</v>
      </c>
      <c r="Z172" s="24">
        <v>86</v>
      </c>
      <c r="AA172" s="24">
        <v>26</v>
      </c>
      <c r="AB172" s="24">
        <v>8010</v>
      </c>
      <c r="AC172" s="32" t="s">
        <v>44</v>
      </c>
      <c r="AD172" s="32" t="s">
        <v>909</v>
      </c>
      <c r="AE172" s="32" t="s">
        <v>53</v>
      </c>
      <c r="AF172" s="24">
        <v>157000</v>
      </c>
      <c r="AG172" s="24">
        <v>18845338082</v>
      </c>
      <c r="AH172" s="32" t="s">
        <v>910</v>
      </c>
    </row>
    <row r="173" ht="27" spans="1:34">
      <c r="A173" s="24">
        <v>22</v>
      </c>
      <c r="B173" s="25" t="s">
        <v>806</v>
      </c>
      <c r="C173" s="25" t="s">
        <v>901</v>
      </c>
      <c r="D173" s="26">
        <v>81</v>
      </c>
      <c r="E173" s="27" t="s">
        <v>911</v>
      </c>
      <c r="F173" s="27" t="s">
        <v>809</v>
      </c>
      <c r="G173" s="27" t="s">
        <v>49</v>
      </c>
      <c r="H173" s="27" t="s">
        <v>912</v>
      </c>
      <c r="I173" s="32" t="s">
        <v>811</v>
      </c>
      <c r="J173" s="35" t="s">
        <v>94</v>
      </c>
      <c r="K173" s="24">
        <v>0</v>
      </c>
      <c r="L173" s="33" t="e">
        <v>#N/A</v>
      </c>
      <c r="M173" s="33" t="e">
        <f t="shared" si="4"/>
        <v>#N/A</v>
      </c>
      <c r="N173" s="34" t="str">
        <f t="shared" si="5"/>
        <v>0</v>
      </c>
      <c r="O173" s="32" t="s">
        <v>41</v>
      </c>
      <c r="P173" s="32">
        <v>3</v>
      </c>
      <c r="Q173" s="32">
        <v>6</v>
      </c>
      <c r="R173" s="32">
        <v>1</v>
      </c>
      <c r="S173" s="24">
        <v>72.25</v>
      </c>
      <c r="T173" s="33" t="s">
        <v>42</v>
      </c>
      <c r="U173" s="24">
        <v>72.25</v>
      </c>
      <c r="V173" s="32" t="s">
        <v>43</v>
      </c>
      <c r="W173" s="24">
        <v>2</v>
      </c>
      <c r="X173" s="24">
        <v>250108908</v>
      </c>
      <c r="Y173" s="24">
        <v>15246315368</v>
      </c>
      <c r="Z173" s="24">
        <v>89</v>
      </c>
      <c r="AA173" s="24">
        <v>8</v>
      </c>
      <c r="AB173" s="24">
        <v>8010</v>
      </c>
      <c r="AC173" s="32" t="s">
        <v>44</v>
      </c>
      <c r="AD173" s="32" t="s">
        <v>913</v>
      </c>
      <c r="AE173" s="32" t="s">
        <v>46</v>
      </c>
      <c r="AF173" s="24">
        <v>157421</v>
      </c>
      <c r="AG173" s="24">
        <v>15246315368</v>
      </c>
      <c r="AH173" s="32" t="s">
        <v>914</v>
      </c>
    </row>
    <row r="174" ht="27" spans="1:34">
      <c r="A174" s="24">
        <v>24</v>
      </c>
      <c r="B174" s="25" t="s">
        <v>806</v>
      </c>
      <c r="C174" s="25" t="s">
        <v>915</v>
      </c>
      <c r="D174" s="26">
        <v>82</v>
      </c>
      <c r="E174" s="27" t="s">
        <v>916</v>
      </c>
      <c r="F174" s="27" t="s">
        <v>809</v>
      </c>
      <c r="G174" s="27" t="s">
        <v>37</v>
      </c>
      <c r="H174" s="27" t="s">
        <v>917</v>
      </c>
      <c r="I174" s="32" t="s">
        <v>811</v>
      </c>
      <c r="J174" s="24">
        <v>-1</v>
      </c>
      <c r="K174" s="24" t="s">
        <v>918</v>
      </c>
      <c r="L174" s="33">
        <v>84.54</v>
      </c>
      <c r="M174" s="33">
        <f t="shared" si="4"/>
        <v>69.37</v>
      </c>
      <c r="N174" s="34" t="str">
        <f t="shared" si="5"/>
        <v>0</v>
      </c>
      <c r="O174" s="32" t="s">
        <v>41</v>
      </c>
      <c r="P174" s="32">
        <v>3</v>
      </c>
      <c r="Q174" s="32">
        <v>6</v>
      </c>
      <c r="R174" s="32">
        <v>1</v>
      </c>
      <c r="S174" s="24">
        <v>59.25</v>
      </c>
      <c r="T174" s="33" t="s">
        <v>42</v>
      </c>
      <c r="U174" s="24">
        <v>59.25</v>
      </c>
      <c r="V174" s="32" t="s">
        <v>43</v>
      </c>
      <c r="W174" s="24">
        <v>2</v>
      </c>
      <c r="X174" s="24">
        <v>250109204</v>
      </c>
      <c r="Y174" s="24">
        <v>15734630576</v>
      </c>
      <c r="Z174" s="24">
        <v>92</v>
      </c>
      <c r="AA174" s="24">
        <v>4</v>
      </c>
      <c r="AB174" s="24">
        <v>8016</v>
      </c>
      <c r="AC174" s="32" t="s">
        <v>44</v>
      </c>
      <c r="AD174" s="32" t="s">
        <v>919</v>
      </c>
      <c r="AE174" s="32" t="s">
        <v>53</v>
      </c>
      <c r="AF174" s="24">
        <v>157000</v>
      </c>
      <c r="AG174" s="24">
        <v>15904536193</v>
      </c>
      <c r="AH174" s="32" t="s">
        <v>920</v>
      </c>
    </row>
    <row r="175" ht="40.5" spans="1:34">
      <c r="A175" s="24">
        <v>23</v>
      </c>
      <c r="B175" s="25" t="s">
        <v>806</v>
      </c>
      <c r="C175" s="25" t="s">
        <v>915</v>
      </c>
      <c r="D175" s="26">
        <v>82</v>
      </c>
      <c r="E175" s="27" t="s">
        <v>921</v>
      </c>
      <c r="F175" s="27" t="s">
        <v>809</v>
      </c>
      <c r="G175" s="27" t="s">
        <v>37</v>
      </c>
      <c r="H175" s="27" t="s">
        <v>922</v>
      </c>
      <c r="I175" s="32" t="s">
        <v>811</v>
      </c>
      <c r="J175" s="35" t="s">
        <v>94</v>
      </c>
      <c r="K175" s="24">
        <v>0</v>
      </c>
      <c r="L175" s="33" t="e">
        <v>#N/A</v>
      </c>
      <c r="M175" s="33" t="e">
        <f t="shared" si="4"/>
        <v>#N/A</v>
      </c>
      <c r="N175" s="34" t="str">
        <f t="shared" si="5"/>
        <v>0</v>
      </c>
      <c r="O175" s="32" t="s">
        <v>41</v>
      </c>
      <c r="P175" s="32">
        <v>3</v>
      </c>
      <c r="Q175" s="32">
        <v>6</v>
      </c>
      <c r="R175" s="32">
        <v>1</v>
      </c>
      <c r="S175" s="24">
        <v>69.25</v>
      </c>
      <c r="T175" s="33" t="s">
        <v>42</v>
      </c>
      <c r="U175" s="24">
        <v>69.25</v>
      </c>
      <c r="V175" s="32" t="s">
        <v>43</v>
      </c>
      <c r="W175" s="24">
        <v>1</v>
      </c>
      <c r="X175" s="24">
        <v>250109019</v>
      </c>
      <c r="Y175" s="24">
        <v>15046179234</v>
      </c>
      <c r="Z175" s="24">
        <v>90</v>
      </c>
      <c r="AA175" s="24">
        <v>19</v>
      </c>
      <c r="AB175" s="24">
        <v>8016</v>
      </c>
      <c r="AC175" s="32" t="s">
        <v>44</v>
      </c>
      <c r="AD175" s="32" t="s">
        <v>190</v>
      </c>
      <c r="AE175" s="32" t="s">
        <v>46</v>
      </c>
      <c r="AF175" s="24">
        <v>157009</v>
      </c>
      <c r="AG175" s="24">
        <v>13945036066</v>
      </c>
      <c r="AH175" s="32" t="s">
        <v>923</v>
      </c>
    </row>
    <row r="176" ht="40.5" spans="1:34">
      <c r="A176" s="24">
        <v>25</v>
      </c>
      <c r="B176" s="25" t="s">
        <v>806</v>
      </c>
      <c r="C176" s="25" t="s">
        <v>915</v>
      </c>
      <c r="D176" s="26">
        <v>82</v>
      </c>
      <c r="E176" s="27" t="s">
        <v>924</v>
      </c>
      <c r="F176" s="27" t="s">
        <v>809</v>
      </c>
      <c r="G176" s="27" t="s">
        <v>49</v>
      </c>
      <c r="H176" s="27" t="s">
        <v>925</v>
      </c>
      <c r="I176" s="32" t="s">
        <v>811</v>
      </c>
      <c r="J176" s="35" t="s">
        <v>94</v>
      </c>
      <c r="K176" s="24">
        <v>0</v>
      </c>
      <c r="L176" s="33" t="e">
        <v>#N/A</v>
      </c>
      <c r="M176" s="33" t="e">
        <f t="shared" si="4"/>
        <v>#N/A</v>
      </c>
      <c r="N176" s="34" t="str">
        <f t="shared" si="5"/>
        <v>0</v>
      </c>
      <c r="O176" s="32" t="s">
        <v>41</v>
      </c>
      <c r="P176" s="32">
        <v>3</v>
      </c>
      <c r="Q176" s="32">
        <v>6</v>
      </c>
      <c r="R176" s="32">
        <v>1</v>
      </c>
      <c r="S176" s="24">
        <v>56.25</v>
      </c>
      <c r="T176" s="33" t="s">
        <v>42</v>
      </c>
      <c r="U176" s="24">
        <v>56.25</v>
      </c>
      <c r="V176" s="32" t="s">
        <v>43</v>
      </c>
      <c r="W176" s="24">
        <v>3</v>
      </c>
      <c r="X176" s="24">
        <v>250109201</v>
      </c>
      <c r="Y176" s="24">
        <v>17689830551</v>
      </c>
      <c r="Z176" s="24">
        <v>92</v>
      </c>
      <c r="AA176" s="24">
        <v>1</v>
      </c>
      <c r="AB176" s="24">
        <v>8016</v>
      </c>
      <c r="AC176" s="32" t="s">
        <v>44</v>
      </c>
      <c r="AD176" s="32" t="s">
        <v>657</v>
      </c>
      <c r="AE176" s="32" t="s">
        <v>46</v>
      </c>
      <c r="AF176" s="24">
        <v>157009</v>
      </c>
      <c r="AG176" s="24">
        <v>15046179234</v>
      </c>
      <c r="AH176" s="32" t="s">
        <v>926</v>
      </c>
    </row>
    <row r="177" ht="54" spans="1:34">
      <c r="A177" s="24">
        <v>28</v>
      </c>
      <c r="B177" s="25" t="s">
        <v>806</v>
      </c>
      <c r="C177" s="25" t="s">
        <v>927</v>
      </c>
      <c r="D177" s="26">
        <v>85</v>
      </c>
      <c r="E177" s="27" t="s">
        <v>928</v>
      </c>
      <c r="F177" s="27" t="s">
        <v>809</v>
      </c>
      <c r="G177" s="27" t="s">
        <v>37</v>
      </c>
      <c r="H177" s="27" t="s">
        <v>929</v>
      </c>
      <c r="I177" s="32" t="s">
        <v>811</v>
      </c>
      <c r="J177" s="24">
        <v>-1</v>
      </c>
      <c r="K177" s="24" t="s">
        <v>930</v>
      </c>
      <c r="L177" s="33">
        <v>79.86</v>
      </c>
      <c r="M177" s="33">
        <f t="shared" si="4"/>
        <v>78.14</v>
      </c>
      <c r="N177" s="34" t="str">
        <f t="shared" si="5"/>
        <v>0</v>
      </c>
      <c r="O177" s="32" t="s">
        <v>41</v>
      </c>
      <c r="P177" s="32">
        <v>3</v>
      </c>
      <c r="Q177" s="32">
        <v>6</v>
      </c>
      <c r="R177" s="24">
        <v>1</v>
      </c>
      <c r="S177" s="24">
        <v>77</v>
      </c>
      <c r="T177" s="33" t="s">
        <v>42</v>
      </c>
      <c r="U177" s="24">
        <v>77</v>
      </c>
      <c r="V177" s="32" t="s">
        <v>43</v>
      </c>
      <c r="W177" s="24">
        <v>1</v>
      </c>
      <c r="X177" s="24">
        <v>250108705</v>
      </c>
      <c r="Y177" s="24">
        <v>15046332146</v>
      </c>
      <c r="Z177" s="24">
        <v>87</v>
      </c>
      <c r="AA177" s="24">
        <v>5</v>
      </c>
      <c r="AB177" s="24">
        <v>8010</v>
      </c>
      <c r="AC177" s="32" t="s">
        <v>171</v>
      </c>
      <c r="AD177" s="32" t="s">
        <v>931</v>
      </c>
      <c r="AE177" s="32" t="s">
        <v>53</v>
      </c>
      <c r="AF177" s="24">
        <v>157000</v>
      </c>
      <c r="AG177" s="24">
        <v>13351331273</v>
      </c>
      <c r="AH177" s="32" t="s">
        <v>932</v>
      </c>
    </row>
    <row r="178" ht="40.5" spans="1:34">
      <c r="A178" s="24">
        <v>26</v>
      </c>
      <c r="B178" s="25" t="s">
        <v>806</v>
      </c>
      <c r="C178" s="25" t="s">
        <v>927</v>
      </c>
      <c r="D178" s="26">
        <v>85</v>
      </c>
      <c r="E178" s="27" t="s">
        <v>933</v>
      </c>
      <c r="F178" s="27" t="s">
        <v>809</v>
      </c>
      <c r="G178" s="27" t="s">
        <v>37</v>
      </c>
      <c r="H178" s="27" t="s">
        <v>934</v>
      </c>
      <c r="I178" s="32" t="s">
        <v>811</v>
      </c>
      <c r="J178" s="35" t="s">
        <v>94</v>
      </c>
      <c r="K178" s="24">
        <v>0</v>
      </c>
      <c r="L178" s="33" t="e">
        <v>#N/A</v>
      </c>
      <c r="M178" s="33" t="e">
        <f t="shared" si="4"/>
        <v>#N/A</v>
      </c>
      <c r="N178" s="34" t="str">
        <f t="shared" si="5"/>
        <v>0</v>
      </c>
      <c r="O178" s="32" t="s">
        <v>41</v>
      </c>
      <c r="P178" s="32">
        <v>3</v>
      </c>
      <c r="Q178" s="32">
        <v>6</v>
      </c>
      <c r="R178" s="24">
        <v>1</v>
      </c>
      <c r="S178" s="24">
        <v>63.75</v>
      </c>
      <c r="T178" s="33" t="s">
        <v>42</v>
      </c>
      <c r="U178" s="24">
        <v>63.75</v>
      </c>
      <c r="V178" s="32" t="s">
        <v>43</v>
      </c>
      <c r="W178" s="24">
        <v>2</v>
      </c>
      <c r="X178" s="24">
        <v>250108824</v>
      </c>
      <c r="Y178" s="24">
        <v>15845656520</v>
      </c>
      <c r="Z178" s="24">
        <v>88</v>
      </c>
      <c r="AA178" s="24">
        <v>24</v>
      </c>
      <c r="AB178" s="24">
        <v>8010</v>
      </c>
      <c r="AC178" s="32" t="s">
        <v>44</v>
      </c>
      <c r="AD178" s="32" t="s">
        <v>935</v>
      </c>
      <c r="AE178" s="32" t="s">
        <v>53</v>
      </c>
      <c r="AF178" s="24">
        <v>157000</v>
      </c>
      <c r="AG178" s="24">
        <v>15845047640</v>
      </c>
      <c r="AH178" s="32" t="s">
        <v>936</v>
      </c>
    </row>
    <row r="179" ht="27" spans="1:34">
      <c r="A179" s="24">
        <v>27</v>
      </c>
      <c r="B179" s="25" t="s">
        <v>806</v>
      </c>
      <c r="C179" s="25" t="s">
        <v>927</v>
      </c>
      <c r="D179" s="26">
        <v>85</v>
      </c>
      <c r="E179" s="27" t="s">
        <v>937</v>
      </c>
      <c r="F179" s="27" t="s">
        <v>809</v>
      </c>
      <c r="G179" s="27" t="s">
        <v>49</v>
      </c>
      <c r="H179" s="27" t="s">
        <v>938</v>
      </c>
      <c r="I179" s="32" t="s">
        <v>811</v>
      </c>
      <c r="J179" s="35" t="s">
        <v>94</v>
      </c>
      <c r="K179" s="24">
        <v>0</v>
      </c>
      <c r="L179" s="33" t="e">
        <v>#N/A</v>
      </c>
      <c r="M179" s="33" t="e">
        <f t="shared" si="4"/>
        <v>#N/A</v>
      </c>
      <c r="N179" s="34" t="str">
        <f t="shared" si="5"/>
        <v>0</v>
      </c>
      <c r="O179" s="32" t="s">
        <v>41</v>
      </c>
      <c r="P179" s="32">
        <v>3</v>
      </c>
      <c r="Q179" s="32">
        <v>6</v>
      </c>
      <c r="R179" s="24">
        <v>1</v>
      </c>
      <c r="S179" s="24">
        <v>53.25</v>
      </c>
      <c r="T179" s="33" t="s">
        <v>42</v>
      </c>
      <c r="U179" s="24">
        <v>53.25</v>
      </c>
      <c r="V179" s="32" t="s">
        <v>43</v>
      </c>
      <c r="W179" s="24">
        <v>3</v>
      </c>
      <c r="X179" s="24">
        <v>250108725</v>
      </c>
      <c r="Y179" s="24">
        <v>13604833501</v>
      </c>
      <c r="Z179" s="24">
        <v>87</v>
      </c>
      <c r="AA179" s="24">
        <v>25</v>
      </c>
      <c r="AB179" s="24">
        <v>8010</v>
      </c>
      <c r="AC179" s="32" t="s">
        <v>44</v>
      </c>
      <c r="AD179" s="32" t="s">
        <v>939</v>
      </c>
      <c r="AE179" s="32" t="s">
        <v>46</v>
      </c>
      <c r="AF179" s="24">
        <v>157000</v>
      </c>
      <c r="AG179" s="24">
        <v>19174875835</v>
      </c>
      <c r="AH179" s="32" t="s">
        <v>940</v>
      </c>
    </row>
    <row r="180" ht="40.5" spans="1:34">
      <c r="A180" s="24">
        <v>33</v>
      </c>
      <c r="B180" s="25" t="s">
        <v>806</v>
      </c>
      <c r="C180" s="25" t="s">
        <v>941</v>
      </c>
      <c r="D180" s="26">
        <v>86</v>
      </c>
      <c r="E180" s="27" t="s">
        <v>942</v>
      </c>
      <c r="F180" s="27" t="s">
        <v>809</v>
      </c>
      <c r="G180" s="27" t="s">
        <v>37</v>
      </c>
      <c r="H180" s="27" t="s">
        <v>943</v>
      </c>
      <c r="I180" s="32" t="s">
        <v>811</v>
      </c>
      <c r="J180" s="24">
        <v>-1</v>
      </c>
      <c r="K180" s="24" t="s">
        <v>944</v>
      </c>
      <c r="L180" s="33">
        <v>76.48</v>
      </c>
      <c r="M180" s="33">
        <f t="shared" si="4"/>
        <v>72.89</v>
      </c>
      <c r="N180" s="34" t="str">
        <f t="shared" si="5"/>
        <v>0</v>
      </c>
      <c r="O180" s="32" t="s">
        <v>41</v>
      </c>
      <c r="P180" s="32">
        <v>8</v>
      </c>
      <c r="Q180" s="32">
        <v>6</v>
      </c>
      <c r="R180" s="32">
        <v>2</v>
      </c>
      <c r="S180" s="24">
        <v>70.5</v>
      </c>
      <c r="T180" s="33" t="s">
        <v>42</v>
      </c>
      <c r="U180" s="24">
        <v>70.5</v>
      </c>
      <c r="V180" s="32" t="s">
        <v>43</v>
      </c>
      <c r="W180" s="24">
        <v>4</v>
      </c>
      <c r="X180" s="24">
        <v>250109203</v>
      </c>
      <c r="Y180" s="24">
        <v>18704534639</v>
      </c>
      <c r="Z180" s="24">
        <v>92</v>
      </c>
      <c r="AA180" s="24">
        <v>3</v>
      </c>
      <c r="AB180" s="24">
        <v>8016</v>
      </c>
      <c r="AC180" s="32" t="s">
        <v>44</v>
      </c>
      <c r="AD180" s="32" t="s">
        <v>945</v>
      </c>
      <c r="AE180" s="32" t="s">
        <v>46</v>
      </c>
      <c r="AF180" s="24">
        <v>518000</v>
      </c>
      <c r="AG180" s="24">
        <v>13796931719</v>
      </c>
      <c r="AH180" s="32" t="s">
        <v>946</v>
      </c>
    </row>
    <row r="181" ht="27" spans="1:34">
      <c r="A181" s="24">
        <v>32</v>
      </c>
      <c r="B181" s="25" t="s">
        <v>806</v>
      </c>
      <c r="C181" s="25" t="s">
        <v>941</v>
      </c>
      <c r="D181" s="26">
        <v>86</v>
      </c>
      <c r="E181" s="27" t="s">
        <v>947</v>
      </c>
      <c r="F181" s="27" t="s">
        <v>809</v>
      </c>
      <c r="G181" s="27" t="s">
        <v>37</v>
      </c>
      <c r="H181" s="27" t="s">
        <v>948</v>
      </c>
      <c r="I181" s="32" t="s">
        <v>811</v>
      </c>
      <c r="J181" s="24">
        <v>-2</v>
      </c>
      <c r="K181" s="24" t="s">
        <v>949</v>
      </c>
      <c r="L181" s="33">
        <v>78.72</v>
      </c>
      <c r="M181" s="33">
        <f t="shared" si="4"/>
        <v>78.14</v>
      </c>
      <c r="N181" s="34" t="str">
        <f t="shared" si="5"/>
        <v>0</v>
      </c>
      <c r="O181" s="32" t="s">
        <v>41</v>
      </c>
      <c r="P181" s="32">
        <v>8</v>
      </c>
      <c r="Q181" s="32">
        <v>6</v>
      </c>
      <c r="R181" s="32">
        <v>2</v>
      </c>
      <c r="S181" s="24">
        <v>77.75</v>
      </c>
      <c r="T181" s="33" t="s">
        <v>42</v>
      </c>
      <c r="U181" s="24">
        <v>77.75</v>
      </c>
      <c r="V181" s="32" t="s">
        <v>43</v>
      </c>
      <c r="W181" s="24">
        <v>1</v>
      </c>
      <c r="X181" s="24">
        <v>250109126</v>
      </c>
      <c r="Y181" s="24">
        <v>15846766604</v>
      </c>
      <c r="Z181" s="24">
        <v>91</v>
      </c>
      <c r="AA181" s="24">
        <v>26</v>
      </c>
      <c r="AB181" s="24">
        <v>8016</v>
      </c>
      <c r="AC181" s="32" t="s">
        <v>44</v>
      </c>
      <c r="AD181" s="32" t="s">
        <v>950</v>
      </c>
      <c r="AE181" s="32" t="s">
        <v>53</v>
      </c>
      <c r="AF181" s="24">
        <v>157000</v>
      </c>
      <c r="AG181" s="24">
        <v>18767142409</v>
      </c>
      <c r="AH181" s="32" t="s">
        <v>951</v>
      </c>
    </row>
    <row r="182" ht="40.5" spans="1:34">
      <c r="A182" s="24">
        <v>34</v>
      </c>
      <c r="B182" s="25" t="s">
        <v>806</v>
      </c>
      <c r="C182" s="25" t="s">
        <v>941</v>
      </c>
      <c r="D182" s="26">
        <v>86</v>
      </c>
      <c r="E182" s="27" t="s">
        <v>952</v>
      </c>
      <c r="F182" s="27" t="s">
        <v>809</v>
      </c>
      <c r="G182" s="27" t="s">
        <v>37</v>
      </c>
      <c r="H182" s="27" t="s">
        <v>953</v>
      </c>
      <c r="I182" s="32" t="s">
        <v>811</v>
      </c>
      <c r="J182" s="24">
        <v>-3</v>
      </c>
      <c r="K182" s="24" t="s">
        <v>954</v>
      </c>
      <c r="L182" s="33">
        <v>75.8</v>
      </c>
      <c r="M182" s="33">
        <f t="shared" si="4"/>
        <v>70.97</v>
      </c>
      <c r="N182" s="34" t="str">
        <f t="shared" si="5"/>
        <v>0</v>
      </c>
      <c r="O182" s="32" t="s">
        <v>41</v>
      </c>
      <c r="P182" s="32">
        <v>8</v>
      </c>
      <c r="Q182" s="32">
        <v>6</v>
      </c>
      <c r="R182" s="32">
        <v>2</v>
      </c>
      <c r="S182" s="24">
        <v>67.75</v>
      </c>
      <c r="T182" s="33" t="s">
        <v>42</v>
      </c>
      <c r="U182" s="24">
        <v>67.75</v>
      </c>
      <c r="V182" s="32" t="s">
        <v>43</v>
      </c>
      <c r="W182" s="24">
        <v>7</v>
      </c>
      <c r="X182" s="24">
        <v>250109029</v>
      </c>
      <c r="Y182" s="24">
        <v>15146302571</v>
      </c>
      <c r="Z182" s="24">
        <v>90</v>
      </c>
      <c r="AA182" s="24">
        <v>29</v>
      </c>
      <c r="AB182" s="24">
        <v>8016</v>
      </c>
      <c r="AC182" s="32" t="s">
        <v>44</v>
      </c>
      <c r="AD182" s="32" t="s">
        <v>955</v>
      </c>
      <c r="AE182" s="32" t="s">
        <v>46</v>
      </c>
      <c r="AF182" s="24">
        <v>157000</v>
      </c>
      <c r="AG182" s="24">
        <v>18611116327</v>
      </c>
      <c r="AH182" s="32" t="s">
        <v>956</v>
      </c>
    </row>
    <row r="183" ht="27" spans="1:34">
      <c r="A183" s="24">
        <v>31</v>
      </c>
      <c r="B183" s="25" t="s">
        <v>806</v>
      </c>
      <c r="C183" s="25" t="s">
        <v>941</v>
      </c>
      <c r="D183" s="26">
        <v>86</v>
      </c>
      <c r="E183" s="27" t="s">
        <v>957</v>
      </c>
      <c r="F183" s="27" t="s">
        <v>809</v>
      </c>
      <c r="G183" s="27" t="s">
        <v>49</v>
      </c>
      <c r="H183" s="27" t="s">
        <v>958</v>
      </c>
      <c r="I183" s="32" t="s">
        <v>811</v>
      </c>
      <c r="J183" s="24">
        <v>-4</v>
      </c>
      <c r="K183" s="24" t="s">
        <v>959</v>
      </c>
      <c r="L183" s="33">
        <v>77.38</v>
      </c>
      <c r="M183" s="33">
        <f t="shared" si="4"/>
        <v>76.25</v>
      </c>
      <c r="N183" s="34" t="str">
        <f t="shared" si="5"/>
        <v>0</v>
      </c>
      <c r="O183" s="32" t="s">
        <v>41</v>
      </c>
      <c r="P183" s="32">
        <v>8</v>
      </c>
      <c r="Q183" s="32">
        <v>6</v>
      </c>
      <c r="R183" s="32">
        <v>2</v>
      </c>
      <c r="S183" s="24">
        <v>75.5</v>
      </c>
      <c r="T183" s="33" t="s">
        <v>42</v>
      </c>
      <c r="U183" s="24">
        <v>75.5</v>
      </c>
      <c r="V183" s="32" t="s">
        <v>43</v>
      </c>
      <c r="W183" s="24">
        <v>3</v>
      </c>
      <c r="X183" s="24">
        <v>250109117</v>
      </c>
      <c r="Y183" s="24">
        <v>13945343183</v>
      </c>
      <c r="Z183" s="24">
        <v>91</v>
      </c>
      <c r="AA183" s="24">
        <v>17</v>
      </c>
      <c r="AB183" s="24">
        <v>8016</v>
      </c>
      <c r="AC183" s="32" t="s">
        <v>171</v>
      </c>
      <c r="AD183" s="32" t="s">
        <v>960</v>
      </c>
      <c r="AE183" s="32" t="s">
        <v>53</v>
      </c>
      <c r="AF183" s="24">
        <v>157000</v>
      </c>
      <c r="AG183" s="24">
        <v>15945497732</v>
      </c>
      <c r="AH183" s="32" t="s">
        <v>961</v>
      </c>
    </row>
    <row r="184" ht="27" spans="1:34">
      <c r="A184" s="24">
        <v>35</v>
      </c>
      <c r="B184" s="25" t="s">
        <v>806</v>
      </c>
      <c r="C184" s="25" t="s">
        <v>941</v>
      </c>
      <c r="D184" s="26">
        <v>86</v>
      </c>
      <c r="E184" s="27" t="s">
        <v>962</v>
      </c>
      <c r="F184" s="27" t="s">
        <v>809</v>
      </c>
      <c r="G184" s="27" t="s">
        <v>49</v>
      </c>
      <c r="H184" s="27" t="s">
        <v>963</v>
      </c>
      <c r="I184" s="32" t="s">
        <v>811</v>
      </c>
      <c r="J184" s="24">
        <v>-5</v>
      </c>
      <c r="K184" s="24" t="s">
        <v>964</v>
      </c>
      <c r="L184" s="33">
        <v>78.48</v>
      </c>
      <c r="M184" s="33">
        <f t="shared" si="4"/>
        <v>73.09</v>
      </c>
      <c r="N184" s="34" t="str">
        <f t="shared" si="5"/>
        <v>0</v>
      </c>
      <c r="O184" s="32" t="s">
        <v>41</v>
      </c>
      <c r="P184" s="32">
        <v>8</v>
      </c>
      <c r="Q184" s="32">
        <v>6</v>
      </c>
      <c r="R184" s="32">
        <v>2</v>
      </c>
      <c r="S184" s="24">
        <v>69.5</v>
      </c>
      <c r="T184" s="33" t="s">
        <v>42</v>
      </c>
      <c r="U184" s="24">
        <v>69.5</v>
      </c>
      <c r="V184" s="32" t="s">
        <v>43</v>
      </c>
      <c r="W184" s="24">
        <v>5</v>
      </c>
      <c r="X184" s="24">
        <v>250109116</v>
      </c>
      <c r="Y184" s="24">
        <v>15534076399</v>
      </c>
      <c r="Z184" s="24">
        <v>91</v>
      </c>
      <c r="AA184" s="24">
        <v>16</v>
      </c>
      <c r="AB184" s="24">
        <v>8016</v>
      </c>
      <c r="AC184" s="32" t="s">
        <v>44</v>
      </c>
      <c r="AD184" s="32" t="s">
        <v>965</v>
      </c>
      <c r="AE184" s="32" t="s">
        <v>46</v>
      </c>
      <c r="AF184" s="24">
        <v>158200</v>
      </c>
      <c r="AG184" s="24">
        <v>13796421794</v>
      </c>
      <c r="AH184" s="32" t="s">
        <v>966</v>
      </c>
    </row>
    <row r="185" ht="27" spans="1:34">
      <c r="A185" s="24">
        <v>29</v>
      </c>
      <c r="B185" s="25" t="s">
        <v>806</v>
      </c>
      <c r="C185" s="25" t="s">
        <v>941</v>
      </c>
      <c r="D185" s="26">
        <v>86</v>
      </c>
      <c r="E185" s="27" t="s">
        <v>967</v>
      </c>
      <c r="F185" s="27" t="s">
        <v>809</v>
      </c>
      <c r="G185" s="27" t="s">
        <v>37</v>
      </c>
      <c r="H185" s="27" t="s">
        <v>968</v>
      </c>
      <c r="I185" s="32" t="s">
        <v>811</v>
      </c>
      <c r="J185" s="24">
        <v>-6</v>
      </c>
      <c r="K185" s="24" t="s">
        <v>969</v>
      </c>
      <c r="L185" s="33">
        <v>77.28</v>
      </c>
      <c r="M185" s="33">
        <f t="shared" si="4"/>
        <v>76.36</v>
      </c>
      <c r="N185" s="34" t="str">
        <f t="shared" si="5"/>
        <v>0</v>
      </c>
      <c r="O185" s="32" t="s">
        <v>41</v>
      </c>
      <c r="P185" s="32">
        <v>8</v>
      </c>
      <c r="Q185" s="32">
        <v>6</v>
      </c>
      <c r="R185" s="32">
        <v>2</v>
      </c>
      <c r="S185" s="24">
        <v>75.75</v>
      </c>
      <c r="T185" s="33" t="s">
        <v>42</v>
      </c>
      <c r="U185" s="24">
        <v>75.75</v>
      </c>
      <c r="V185" s="32" t="s">
        <v>43</v>
      </c>
      <c r="W185" s="24">
        <v>2</v>
      </c>
      <c r="X185" s="24">
        <v>250109128</v>
      </c>
      <c r="Y185" s="24">
        <v>18346351312</v>
      </c>
      <c r="Z185" s="24">
        <v>91</v>
      </c>
      <c r="AA185" s="24">
        <v>28</v>
      </c>
      <c r="AB185" s="24">
        <v>8016</v>
      </c>
      <c r="AC185" s="32" t="s">
        <v>44</v>
      </c>
      <c r="AD185" s="32" t="s">
        <v>970</v>
      </c>
      <c r="AE185" s="32" t="s">
        <v>53</v>
      </c>
      <c r="AF185" s="24">
        <v>158327</v>
      </c>
      <c r="AG185" s="24">
        <v>4675073787</v>
      </c>
      <c r="AH185" s="32" t="s">
        <v>971</v>
      </c>
    </row>
    <row r="186" ht="40.5" spans="1:34">
      <c r="A186" s="24">
        <v>36</v>
      </c>
      <c r="B186" s="25" t="s">
        <v>806</v>
      </c>
      <c r="C186" s="25" t="s">
        <v>941</v>
      </c>
      <c r="D186" s="26">
        <v>86</v>
      </c>
      <c r="E186" s="27" t="s">
        <v>972</v>
      </c>
      <c r="F186" s="27" t="s">
        <v>809</v>
      </c>
      <c r="G186" s="27" t="s">
        <v>49</v>
      </c>
      <c r="H186" s="27" t="s">
        <v>973</v>
      </c>
      <c r="I186" s="32" t="s">
        <v>811</v>
      </c>
      <c r="J186" s="24">
        <v>-7</v>
      </c>
      <c r="K186" s="24" t="s">
        <v>974</v>
      </c>
      <c r="L186" s="33">
        <v>77.3</v>
      </c>
      <c r="M186" s="33">
        <f t="shared" si="4"/>
        <v>68.27</v>
      </c>
      <c r="N186" s="34" t="str">
        <f t="shared" si="5"/>
        <v>0</v>
      </c>
      <c r="O186" s="32" t="s">
        <v>41</v>
      </c>
      <c r="P186" s="32">
        <v>8</v>
      </c>
      <c r="Q186" s="32">
        <v>6</v>
      </c>
      <c r="R186" s="32">
        <v>2</v>
      </c>
      <c r="S186" s="24">
        <v>62.25</v>
      </c>
      <c r="T186" s="33" t="s">
        <v>42</v>
      </c>
      <c r="U186" s="24">
        <v>62.25</v>
      </c>
      <c r="V186" s="32" t="s">
        <v>42</v>
      </c>
      <c r="W186" s="24">
        <v>10</v>
      </c>
      <c r="X186" s="24">
        <v>250109119</v>
      </c>
      <c r="Y186" s="24">
        <v>13604651831</v>
      </c>
      <c r="Z186" s="24">
        <v>91</v>
      </c>
      <c r="AA186" s="24">
        <v>19</v>
      </c>
      <c r="AB186" s="24">
        <v>8016</v>
      </c>
      <c r="AC186" s="32" t="s">
        <v>44</v>
      </c>
      <c r="AD186" s="32" t="s">
        <v>975</v>
      </c>
      <c r="AE186" s="32" t="s">
        <v>46</v>
      </c>
      <c r="AF186" s="24">
        <v>157000</v>
      </c>
      <c r="AG186" s="24">
        <v>15561944456</v>
      </c>
      <c r="AH186" s="32" t="s">
        <v>976</v>
      </c>
    </row>
    <row r="187" ht="27" spans="1:34">
      <c r="A187" s="24">
        <v>30</v>
      </c>
      <c r="B187" s="25" t="s">
        <v>806</v>
      </c>
      <c r="C187" s="25" t="s">
        <v>941</v>
      </c>
      <c r="D187" s="26">
        <v>86</v>
      </c>
      <c r="E187" s="27" t="s">
        <v>977</v>
      </c>
      <c r="F187" s="27" t="s">
        <v>809</v>
      </c>
      <c r="G187" s="27" t="s">
        <v>37</v>
      </c>
      <c r="H187" s="27" t="s">
        <v>978</v>
      </c>
      <c r="I187" s="32" t="s">
        <v>811</v>
      </c>
      <c r="J187" s="35" t="s">
        <v>94</v>
      </c>
      <c r="K187" s="24">
        <v>0</v>
      </c>
      <c r="L187" s="33" t="e">
        <v>#N/A</v>
      </c>
      <c r="M187" s="33" t="e">
        <f t="shared" si="4"/>
        <v>#N/A</v>
      </c>
      <c r="N187" s="34" t="str">
        <f t="shared" si="5"/>
        <v>0</v>
      </c>
      <c r="O187" s="32" t="s">
        <v>41</v>
      </c>
      <c r="P187" s="32">
        <v>8</v>
      </c>
      <c r="Q187" s="32">
        <v>6</v>
      </c>
      <c r="R187" s="32">
        <v>2</v>
      </c>
      <c r="S187" s="24">
        <v>66.25</v>
      </c>
      <c r="T187" s="33" t="s">
        <v>42</v>
      </c>
      <c r="U187" s="24">
        <v>66.25</v>
      </c>
      <c r="V187" s="32" t="s">
        <v>43</v>
      </c>
      <c r="W187" s="24">
        <v>8</v>
      </c>
      <c r="X187" s="24">
        <v>250109205</v>
      </c>
      <c r="Y187" s="24">
        <v>18604638266</v>
      </c>
      <c r="Z187" s="24">
        <v>92</v>
      </c>
      <c r="AA187" s="24">
        <v>5</v>
      </c>
      <c r="AB187" s="24">
        <v>8016</v>
      </c>
      <c r="AC187" s="32" t="s">
        <v>44</v>
      </c>
      <c r="AD187" s="32" t="s">
        <v>979</v>
      </c>
      <c r="AE187" s="32" t="s">
        <v>53</v>
      </c>
      <c r="AF187" s="24">
        <v>157000</v>
      </c>
      <c r="AG187" s="24">
        <v>13045331076</v>
      </c>
      <c r="AH187" s="32" t="s">
        <v>980</v>
      </c>
    </row>
    <row r="188" ht="27" spans="1:34">
      <c r="A188" s="24">
        <v>38</v>
      </c>
      <c r="B188" s="25" t="s">
        <v>806</v>
      </c>
      <c r="C188" s="25" t="s">
        <v>981</v>
      </c>
      <c r="D188" s="26">
        <v>88</v>
      </c>
      <c r="E188" s="27" t="s">
        <v>982</v>
      </c>
      <c r="F188" s="27" t="s">
        <v>809</v>
      </c>
      <c r="G188" s="27" t="s">
        <v>49</v>
      </c>
      <c r="H188" s="27" t="s">
        <v>983</v>
      </c>
      <c r="I188" s="32" t="s">
        <v>811</v>
      </c>
      <c r="J188" s="24">
        <v>-1</v>
      </c>
      <c r="K188" s="24" t="s">
        <v>984</v>
      </c>
      <c r="L188" s="33">
        <v>84.5</v>
      </c>
      <c r="M188" s="33">
        <f t="shared" si="4"/>
        <v>76.4</v>
      </c>
      <c r="N188" s="34" t="str">
        <f t="shared" si="5"/>
        <v>0</v>
      </c>
      <c r="O188" s="32" t="s">
        <v>41</v>
      </c>
      <c r="P188" s="32">
        <v>3</v>
      </c>
      <c r="Q188" s="32">
        <v>6</v>
      </c>
      <c r="R188" s="24">
        <v>1</v>
      </c>
      <c r="S188" s="24">
        <v>71</v>
      </c>
      <c r="T188" s="33" t="s">
        <v>42</v>
      </c>
      <c r="U188" s="24">
        <v>71</v>
      </c>
      <c r="V188" s="32" t="s">
        <v>43</v>
      </c>
      <c r="W188" s="24">
        <v>3</v>
      </c>
      <c r="X188" s="24">
        <v>250109107</v>
      </c>
      <c r="Y188" s="24">
        <v>13359693006</v>
      </c>
      <c r="Z188" s="24">
        <v>91</v>
      </c>
      <c r="AA188" s="24">
        <v>7</v>
      </c>
      <c r="AB188" s="24">
        <v>8016</v>
      </c>
      <c r="AC188" s="32" t="s">
        <v>44</v>
      </c>
      <c r="AD188" s="32" t="s">
        <v>985</v>
      </c>
      <c r="AE188" s="32" t="s">
        <v>53</v>
      </c>
      <c r="AF188" s="24">
        <v>157000</v>
      </c>
      <c r="AG188" s="24">
        <v>19806303006</v>
      </c>
      <c r="AH188" s="32" t="s">
        <v>986</v>
      </c>
    </row>
    <row r="189" ht="27" spans="1:34">
      <c r="A189" s="24">
        <v>37</v>
      </c>
      <c r="B189" s="25" t="s">
        <v>806</v>
      </c>
      <c r="C189" s="25" t="s">
        <v>981</v>
      </c>
      <c r="D189" s="26">
        <v>88</v>
      </c>
      <c r="E189" s="27" t="s">
        <v>987</v>
      </c>
      <c r="F189" s="27" t="s">
        <v>809</v>
      </c>
      <c r="G189" s="27" t="s">
        <v>49</v>
      </c>
      <c r="H189" s="27" t="s">
        <v>988</v>
      </c>
      <c r="I189" s="32" t="s">
        <v>811</v>
      </c>
      <c r="J189" s="24">
        <v>-2</v>
      </c>
      <c r="K189" s="24" t="s">
        <v>989</v>
      </c>
      <c r="L189" s="33">
        <v>79.18</v>
      </c>
      <c r="M189" s="33">
        <f t="shared" si="4"/>
        <v>75.02</v>
      </c>
      <c r="N189" s="34" t="str">
        <f t="shared" si="5"/>
        <v>0</v>
      </c>
      <c r="O189" s="32" t="s">
        <v>41</v>
      </c>
      <c r="P189" s="32">
        <v>3</v>
      </c>
      <c r="Q189" s="32">
        <v>6</v>
      </c>
      <c r="R189" s="24">
        <v>1</v>
      </c>
      <c r="S189" s="24">
        <v>72.25</v>
      </c>
      <c r="T189" s="33" t="s">
        <v>42</v>
      </c>
      <c r="U189" s="24">
        <v>72.25</v>
      </c>
      <c r="V189" s="32" t="s">
        <v>43</v>
      </c>
      <c r="W189" s="24">
        <v>2</v>
      </c>
      <c r="X189" s="24">
        <v>250109210</v>
      </c>
      <c r="Y189" s="24">
        <v>15699678879</v>
      </c>
      <c r="Z189" s="24">
        <v>92</v>
      </c>
      <c r="AA189" s="24">
        <v>10</v>
      </c>
      <c r="AB189" s="24">
        <v>8016</v>
      </c>
      <c r="AC189" s="32" t="s">
        <v>44</v>
      </c>
      <c r="AD189" s="32" t="s">
        <v>990</v>
      </c>
      <c r="AE189" s="32" t="s">
        <v>53</v>
      </c>
      <c r="AF189" s="24">
        <v>157000</v>
      </c>
      <c r="AG189" s="24">
        <v>15699678879</v>
      </c>
      <c r="AH189" s="32" t="s">
        <v>991</v>
      </c>
    </row>
    <row r="190" ht="40.5" spans="1:34">
      <c r="A190" s="24">
        <v>39</v>
      </c>
      <c r="B190" s="25" t="s">
        <v>806</v>
      </c>
      <c r="C190" s="25" t="s">
        <v>981</v>
      </c>
      <c r="D190" s="26">
        <v>88</v>
      </c>
      <c r="E190" s="27" t="s">
        <v>992</v>
      </c>
      <c r="F190" s="27" t="s">
        <v>809</v>
      </c>
      <c r="G190" s="27" t="s">
        <v>37</v>
      </c>
      <c r="H190" s="27" t="s">
        <v>993</v>
      </c>
      <c r="I190" s="32" t="s">
        <v>811</v>
      </c>
      <c r="J190" s="35" t="s">
        <v>94</v>
      </c>
      <c r="K190" s="24">
        <v>0</v>
      </c>
      <c r="L190" s="33" t="e">
        <v>#N/A</v>
      </c>
      <c r="M190" s="33" t="e">
        <f t="shared" si="4"/>
        <v>#N/A</v>
      </c>
      <c r="N190" s="34" t="str">
        <f t="shared" si="5"/>
        <v>0</v>
      </c>
      <c r="O190" s="32" t="s">
        <v>41</v>
      </c>
      <c r="P190" s="32">
        <v>3</v>
      </c>
      <c r="Q190" s="32">
        <v>6</v>
      </c>
      <c r="R190" s="24">
        <v>1</v>
      </c>
      <c r="S190" s="24">
        <v>74.75</v>
      </c>
      <c r="T190" s="33" t="s">
        <v>42</v>
      </c>
      <c r="U190" s="24">
        <v>74.75</v>
      </c>
      <c r="V190" s="32" t="s">
        <v>43</v>
      </c>
      <c r="W190" s="24">
        <v>1</v>
      </c>
      <c r="X190" s="24">
        <v>250109112</v>
      </c>
      <c r="Y190" s="24">
        <v>18745014186</v>
      </c>
      <c r="Z190" s="24">
        <v>91</v>
      </c>
      <c r="AA190" s="24">
        <v>12</v>
      </c>
      <c r="AB190" s="24">
        <v>8016</v>
      </c>
      <c r="AC190" s="32" t="s">
        <v>44</v>
      </c>
      <c r="AD190" s="32" t="s">
        <v>994</v>
      </c>
      <c r="AE190" s="32" t="s">
        <v>46</v>
      </c>
      <c r="AF190" s="24">
        <v>150010</v>
      </c>
      <c r="AG190" s="24">
        <v>13936663253</v>
      </c>
      <c r="AH190" s="32" t="s">
        <v>995</v>
      </c>
    </row>
    <row r="191" ht="40.5" spans="1:34">
      <c r="A191" s="24">
        <v>44</v>
      </c>
      <c r="B191" s="25" t="s">
        <v>806</v>
      </c>
      <c r="C191" s="25" t="s">
        <v>996</v>
      </c>
      <c r="D191" s="26">
        <v>89</v>
      </c>
      <c r="E191" s="27" t="s">
        <v>997</v>
      </c>
      <c r="F191" s="27" t="s">
        <v>809</v>
      </c>
      <c r="G191" s="27" t="s">
        <v>49</v>
      </c>
      <c r="H191" s="27" t="s">
        <v>998</v>
      </c>
      <c r="I191" s="32" t="s">
        <v>811</v>
      </c>
      <c r="J191" s="24">
        <v>-1</v>
      </c>
      <c r="K191" s="24" t="s">
        <v>999</v>
      </c>
      <c r="L191" s="33">
        <v>80.3</v>
      </c>
      <c r="M191" s="33">
        <f t="shared" si="4"/>
        <v>78.17</v>
      </c>
      <c r="N191" s="34" t="str">
        <f t="shared" si="5"/>
        <v>0</v>
      </c>
      <c r="O191" s="32" t="s">
        <v>41</v>
      </c>
      <c r="P191" s="32">
        <v>6</v>
      </c>
      <c r="Q191" s="32">
        <v>6</v>
      </c>
      <c r="R191" s="24">
        <v>2</v>
      </c>
      <c r="S191" s="24">
        <v>76.75</v>
      </c>
      <c r="T191" s="33" t="s">
        <v>42</v>
      </c>
      <c r="U191" s="24">
        <v>76.75</v>
      </c>
      <c r="V191" s="32" t="s">
        <v>43</v>
      </c>
      <c r="W191" s="24">
        <v>2</v>
      </c>
      <c r="X191" s="24">
        <v>250108830</v>
      </c>
      <c r="Y191" s="24">
        <v>13263531061</v>
      </c>
      <c r="Z191" s="24">
        <v>88</v>
      </c>
      <c r="AA191" s="24">
        <v>30</v>
      </c>
      <c r="AB191" s="24">
        <v>8010</v>
      </c>
      <c r="AC191" s="32" t="s">
        <v>44</v>
      </c>
      <c r="AD191" s="32" t="s">
        <v>1000</v>
      </c>
      <c r="AE191" s="32" t="s">
        <v>53</v>
      </c>
      <c r="AF191" s="24">
        <v>157000</v>
      </c>
      <c r="AG191" s="24">
        <v>13263531061</v>
      </c>
      <c r="AH191" s="32" t="s">
        <v>1001</v>
      </c>
    </row>
    <row r="192" ht="27" spans="1:34">
      <c r="A192" s="24">
        <v>45</v>
      </c>
      <c r="B192" s="25" t="s">
        <v>806</v>
      </c>
      <c r="C192" s="25" t="s">
        <v>996</v>
      </c>
      <c r="D192" s="26">
        <v>89</v>
      </c>
      <c r="E192" s="27" t="s">
        <v>1002</v>
      </c>
      <c r="F192" s="27" t="s">
        <v>809</v>
      </c>
      <c r="G192" s="27" t="s">
        <v>37</v>
      </c>
      <c r="H192" s="27" t="s">
        <v>1003</v>
      </c>
      <c r="I192" s="32" t="s">
        <v>811</v>
      </c>
      <c r="J192" s="24">
        <v>-2</v>
      </c>
      <c r="K192" s="24" t="s">
        <v>1004</v>
      </c>
      <c r="L192" s="33">
        <v>73.6</v>
      </c>
      <c r="M192" s="33">
        <f t="shared" si="4"/>
        <v>71.59</v>
      </c>
      <c r="N192" s="34" t="str">
        <f t="shared" si="5"/>
        <v>0</v>
      </c>
      <c r="O192" s="32" t="s">
        <v>41</v>
      </c>
      <c r="P192" s="32">
        <v>6</v>
      </c>
      <c r="Q192" s="32">
        <v>6</v>
      </c>
      <c r="R192" s="24">
        <v>2</v>
      </c>
      <c r="S192" s="24">
        <v>70.25</v>
      </c>
      <c r="T192" s="33" t="s">
        <v>42</v>
      </c>
      <c r="U192" s="24">
        <v>70.25</v>
      </c>
      <c r="V192" s="32" t="s">
        <v>43</v>
      </c>
      <c r="W192" s="24">
        <v>3</v>
      </c>
      <c r="X192" s="24">
        <v>250108708</v>
      </c>
      <c r="Y192" s="24">
        <v>18946361143</v>
      </c>
      <c r="Z192" s="24">
        <v>87</v>
      </c>
      <c r="AA192" s="24">
        <v>8</v>
      </c>
      <c r="AB192" s="24">
        <v>8010</v>
      </c>
      <c r="AC192" s="32" t="s">
        <v>44</v>
      </c>
      <c r="AD192" s="32" t="s">
        <v>1005</v>
      </c>
      <c r="AE192" s="32" t="s">
        <v>70</v>
      </c>
      <c r="AF192" s="24">
        <v>157000</v>
      </c>
      <c r="AG192" s="24">
        <v>13351175530</v>
      </c>
      <c r="AH192" s="32" t="s">
        <v>1006</v>
      </c>
    </row>
    <row r="193" ht="27" spans="1:34">
      <c r="A193" s="24">
        <v>40</v>
      </c>
      <c r="B193" s="25" t="s">
        <v>806</v>
      </c>
      <c r="C193" s="25" t="s">
        <v>996</v>
      </c>
      <c r="D193" s="26">
        <v>89</v>
      </c>
      <c r="E193" s="27" t="s">
        <v>1007</v>
      </c>
      <c r="F193" s="27" t="s">
        <v>809</v>
      </c>
      <c r="G193" s="27" t="s">
        <v>49</v>
      </c>
      <c r="H193" s="27" t="s">
        <v>1008</v>
      </c>
      <c r="I193" s="32" t="s">
        <v>811</v>
      </c>
      <c r="J193" s="24">
        <v>-3</v>
      </c>
      <c r="K193" s="24" t="s">
        <v>1009</v>
      </c>
      <c r="L193" s="33">
        <v>84.66</v>
      </c>
      <c r="M193" s="33">
        <f t="shared" si="4"/>
        <v>73.61</v>
      </c>
      <c r="N193" s="34" t="str">
        <f t="shared" si="5"/>
        <v>0</v>
      </c>
      <c r="O193" s="32" t="s">
        <v>41</v>
      </c>
      <c r="P193" s="32">
        <v>6</v>
      </c>
      <c r="Q193" s="32">
        <v>6</v>
      </c>
      <c r="R193" s="24">
        <v>2</v>
      </c>
      <c r="S193" s="24">
        <v>66.25</v>
      </c>
      <c r="T193" s="33" t="s">
        <v>42</v>
      </c>
      <c r="U193" s="24">
        <v>66.25</v>
      </c>
      <c r="V193" s="32" t="s">
        <v>43</v>
      </c>
      <c r="W193" s="24">
        <v>4</v>
      </c>
      <c r="X193" s="24">
        <v>250108825</v>
      </c>
      <c r="Y193" s="24">
        <v>18946377645</v>
      </c>
      <c r="Z193" s="24">
        <v>88</v>
      </c>
      <c r="AA193" s="24">
        <v>25</v>
      </c>
      <c r="AB193" s="24">
        <v>8010</v>
      </c>
      <c r="AC193" s="32" t="s">
        <v>44</v>
      </c>
      <c r="AD193" s="32" t="s">
        <v>1010</v>
      </c>
      <c r="AE193" s="32" t="s">
        <v>53</v>
      </c>
      <c r="AF193" s="24">
        <v>157000</v>
      </c>
      <c r="AG193" s="24">
        <v>13144530919</v>
      </c>
      <c r="AH193" s="32" t="s">
        <v>1011</v>
      </c>
    </row>
    <row r="194" ht="27" spans="1:34">
      <c r="A194" s="24">
        <v>41</v>
      </c>
      <c r="B194" s="25" t="s">
        <v>806</v>
      </c>
      <c r="C194" s="25" t="s">
        <v>996</v>
      </c>
      <c r="D194" s="26">
        <v>89</v>
      </c>
      <c r="E194" s="27" t="s">
        <v>1012</v>
      </c>
      <c r="F194" s="27" t="s">
        <v>809</v>
      </c>
      <c r="G194" s="27" t="s">
        <v>37</v>
      </c>
      <c r="H194" s="27" t="s">
        <v>1013</v>
      </c>
      <c r="I194" s="32" t="s">
        <v>811</v>
      </c>
      <c r="J194" s="35" t="s">
        <v>94</v>
      </c>
      <c r="K194" s="24">
        <v>0</v>
      </c>
      <c r="L194" s="33" t="e">
        <v>#N/A</v>
      </c>
      <c r="M194" s="33" t="e">
        <f t="shared" si="4"/>
        <v>#N/A</v>
      </c>
      <c r="N194" s="34" t="str">
        <f t="shared" si="5"/>
        <v>0</v>
      </c>
      <c r="O194" s="32" t="s">
        <v>41</v>
      </c>
      <c r="P194" s="32">
        <v>6</v>
      </c>
      <c r="Q194" s="32">
        <v>6</v>
      </c>
      <c r="R194" s="24">
        <v>2</v>
      </c>
      <c r="S194" s="24">
        <v>32</v>
      </c>
      <c r="T194" s="33" t="s">
        <v>42</v>
      </c>
      <c r="U194" s="24">
        <v>32</v>
      </c>
      <c r="V194" s="32" t="s">
        <v>42</v>
      </c>
      <c r="W194" s="24">
        <v>7</v>
      </c>
      <c r="X194" s="24">
        <v>250108712</v>
      </c>
      <c r="Y194" s="24">
        <v>13199345107</v>
      </c>
      <c r="Z194" s="24">
        <v>87</v>
      </c>
      <c r="AA194" s="24">
        <v>12</v>
      </c>
      <c r="AB194" s="24">
        <v>8010</v>
      </c>
      <c r="AC194" s="32" t="s">
        <v>44</v>
      </c>
      <c r="AD194" s="32" t="s">
        <v>1014</v>
      </c>
      <c r="AE194" s="32" t="s">
        <v>53</v>
      </c>
      <c r="AF194" s="24">
        <v>157000</v>
      </c>
      <c r="AG194" s="24">
        <v>13514575774</v>
      </c>
      <c r="AH194" s="32" t="s">
        <v>1015</v>
      </c>
    </row>
    <row r="195" ht="40.5" spans="1:34">
      <c r="A195" s="24">
        <v>42</v>
      </c>
      <c r="B195" s="25" t="s">
        <v>806</v>
      </c>
      <c r="C195" s="25" t="s">
        <v>996</v>
      </c>
      <c r="D195" s="26">
        <v>89</v>
      </c>
      <c r="E195" s="27" t="s">
        <v>1016</v>
      </c>
      <c r="F195" s="27" t="s">
        <v>809</v>
      </c>
      <c r="G195" s="27" t="s">
        <v>49</v>
      </c>
      <c r="H195" s="27" t="s">
        <v>1017</v>
      </c>
      <c r="I195" s="32" t="s">
        <v>811</v>
      </c>
      <c r="J195" s="35" t="s">
        <v>94</v>
      </c>
      <c r="K195" s="24">
        <v>0</v>
      </c>
      <c r="L195" s="33" t="e">
        <v>#N/A</v>
      </c>
      <c r="M195" s="33" t="e">
        <f t="shared" ref="M195:M258" si="6">U195*0.6+L195*0.4</f>
        <v>#N/A</v>
      </c>
      <c r="N195" s="34" t="str">
        <f t="shared" ref="N195:N258" si="7">IFERROR(RANK($M$2,$M$2:$M$509,0),"0")</f>
        <v>0</v>
      </c>
      <c r="O195" s="32" t="s">
        <v>41</v>
      </c>
      <c r="P195" s="32">
        <v>6</v>
      </c>
      <c r="Q195" s="32">
        <v>6</v>
      </c>
      <c r="R195" s="24">
        <v>2</v>
      </c>
      <c r="S195" s="24">
        <v>78.5</v>
      </c>
      <c r="T195" s="33" t="s">
        <v>42</v>
      </c>
      <c r="U195" s="24">
        <v>78.5</v>
      </c>
      <c r="V195" s="32" t="s">
        <v>43</v>
      </c>
      <c r="W195" s="24">
        <v>1</v>
      </c>
      <c r="X195" s="24">
        <v>250109001</v>
      </c>
      <c r="Y195" s="24">
        <v>15846746195</v>
      </c>
      <c r="Z195" s="24">
        <v>90</v>
      </c>
      <c r="AA195" s="24">
        <v>1</v>
      </c>
      <c r="AB195" s="24">
        <v>8010</v>
      </c>
      <c r="AC195" s="32" t="s">
        <v>44</v>
      </c>
      <c r="AD195" s="32" t="s">
        <v>1018</v>
      </c>
      <c r="AE195" s="32" t="s">
        <v>53</v>
      </c>
      <c r="AF195" s="24">
        <v>157000</v>
      </c>
      <c r="AG195" s="24">
        <v>15846746195</v>
      </c>
      <c r="AH195" s="32" t="s">
        <v>1019</v>
      </c>
    </row>
    <row r="196" ht="40.5" spans="1:34">
      <c r="A196" s="24">
        <v>43</v>
      </c>
      <c r="B196" s="25" t="s">
        <v>806</v>
      </c>
      <c r="C196" s="25" t="s">
        <v>996</v>
      </c>
      <c r="D196" s="26">
        <v>89</v>
      </c>
      <c r="E196" s="27" t="s">
        <v>1020</v>
      </c>
      <c r="F196" s="27" t="s">
        <v>809</v>
      </c>
      <c r="G196" s="27" t="s">
        <v>49</v>
      </c>
      <c r="H196" s="27" t="s">
        <v>1021</v>
      </c>
      <c r="I196" s="32" t="s">
        <v>811</v>
      </c>
      <c r="J196" s="35" t="s">
        <v>94</v>
      </c>
      <c r="K196" s="24">
        <v>0</v>
      </c>
      <c r="L196" s="33" t="e">
        <v>#N/A</v>
      </c>
      <c r="M196" s="33" t="e">
        <f t="shared" si="6"/>
        <v>#N/A</v>
      </c>
      <c r="N196" s="34" t="str">
        <f t="shared" si="7"/>
        <v>0</v>
      </c>
      <c r="O196" s="32" t="s">
        <v>41</v>
      </c>
      <c r="P196" s="32">
        <v>6</v>
      </c>
      <c r="Q196" s="32">
        <v>6</v>
      </c>
      <c r="R196" s="24">
        <v>2</v>
      </c>
      <c r="S196" s="24">
        <v>34.25</v>
      </c>
      <c r="T196" s="33" t="s">
        <v>42</v>
      </c>
      <c r="U196" s="24">
        <v>34.25</v>
      </c>
      <c r="V196" s="32" t="s">
        <v>43</v>
      </c>
      <c r="W196" s="24">
        <v>6</v>
      </c>
      <c r="X196" s="24">
        <v>250108925</v>
      </c>
      <c r="Y196" s="24">
        <v>15561975277</v>
      </c>
      <c r="Z196" s="24">
        <v>89</v>
      </c>
      <c r="AA196" s="24">
        <v>25</v>
      </c>
      <c r="AB196" s="24">
        <v>8010</v>
      </c>
      <c r="AC196" s="32" t="s">
        <v>44</v>
      </c>
      <c r="AD196" s="32" t="s">
        <v>1022</v>
      </c>
      <c r="AE196" s="32" t="s">
        <v>53</v>
      </c>
      <c r="AF196" s="24">
        <v>157000</v>
      </c>
      <c r="AG196" s="24">
        <v>13263531061</v>
      </c>
      <c r="AH196" s="32" t="s">
        <v>1019</v>
      </c>
    </row>
    <row r="197" ht="27" spans="1:34">
      <c r="A197" s="24">
        <v>1</v>
      </c>
      <c r="B197" s="25" t="s">
        <v>806</v>
      </c>
      <c r="C197" s="25" t="s">
        <v>1023</v>
      </c>
      <c r="D197" s="26">
        <v>91</v>
      </c>
      <c r="E197" s="27" t="s">
        <v>1024</v>
      </c>
      <c r="F197" s="27" t="s">
        <v>1025</v>
      </c>
      <c r="G197" s="27" t="s">
        <v>49</v>
      </c>
      <c r="H197" s="27" t="s">
        <v>1026</v>
      </c>
      <c r="I197" s="32" t="s">
        <v>1027</v>
      </c>
      <c r="J197" s="24">
        <v>-1</v>
      </c>
      <c r="K197" s="24" t="s">
        <v>1028</v>
      </c>
      <c r="L197" s="33">
        <v>77.7</v>
      </c>
      <c r="M197" s="33">
        <f t="shared" si="6"/>
        <v>81.63</v>
      </c>
      <c r="N197" s="34" t="str">
        <f t="shared" si="7"/>
        <v>0</v>
      </c>
      <c r="O197" s="32" t="s">
        <v>41</v>
      </c>
      <c r="P197" s="32">
        <v>3</v>
      </c>
      <c r="Q197" s="32">
        <v>7</v>
      </c>
      <c r="R197" s="24">
        <v>1</v>
      </c>
      <c r="S197" s="24">
        <v>84.25</v>
      </c>
      <c r="T197" s="33" t="s">
        <v>42</v>
      </c>
      <c r="U197" s="24">
        <v>84.25</v>
      </c>
      <c r="V197" s="32" t="s">
        <v>43</v>
      </c>
      <c r="W197" s="24">
        <v>1</v>
      </c>
      <c r="X197" s="24">
        <v>250108828</v>
      </c>
      <c r="Y197" s="24">
        <v>15245328939</v>
      </c>
      <c r="Z197" s="24">
        <v>88</v>
      </c>
      <c r="AA197" s="24">
        <v>28</v>
      </c>
      <c r="AB197" s="24">
        <v>8010</v>
      </c>
      <c r="AC197" s="32" t="s">
        <v>44</v>
      </c>
      <c r="AD197" s="32" t="s">
        <v>1029</v>
      </c>
      <c r="AE197" s="32" t="s">
        <v>53</v>
      </c>
      <c r="AF197" s="24">
        <v>157000</v>
      </c>
      <c r="AG197" s="24">
        <v>15245328939</v>
      </c>
      <c r="AH197" s="32" t="s">
        <v>865</v>
      </c>
    </row>
    <row r="198" ht="27" spans="1:34">
      <c r="A198" s="24">
        <v>2</v>
      </c>
      <c r="B198" s="25" t="s">
        <v>806</v>
      </c>
      <c r="C198" s="25" t="s">
        <v>1023</v>
      </c>
      <c r="D198" s="26">
        <v>91</v>
      </c>
      <c r="E198" s="27" t="s">
        <v>1030</v>
      </c>
      <c r="F198" s="27" t="s">
        <v>1025</v>
      </c>
      <c r="G198" s="27" t="s">
        <v>37</v>
      </c>
      <c r="H198" s="27" t="s">
        <v>1031</v>
      </c>
      <c r="I198" s="32" t="s">
        <v>1027</v>
      </c>
      <c r="J198" s="35" t="s">
        <v>94</v>
      </c>
      <c r="K198" s="24">
        <v>0</v>
      </c>
      <c r="L198" s="33" t="e">
        <v>#N/A</v>
      </c>
      <c r="M198" s="33" t="e">
        <f t="shared" si="6"/>
        <v>#N/A</v>
      </c>
      <c r="N198" s="34" t="str">
        <f t="shared" si="7"/>
        <v>0</v>
      </c>
      <c r="O198" s="32" t="s">
        <v>41</v>
      </c>
      <c r="P198" s="32">
        <v>3</v>
      </c>
      <c r="Q198" s="32">
        <v>7</v>
      </c>
      <c r="R198" s="24">
        <v>1</v>
      </c>
      <c r="S198" s="24">
        <v>72.25</v>
      </c>
      <c r="T198" s="33" t="s">
        <v>42</v>
      </c>
      <c r="U198" s="24">
        <v>72.25</v>
      </c>
      <c r="V198" s="32" t="s">
        <v>43</v>
      </c>
      <c r="W198" s="24">
        <v>2</v>
      </c>
      <c r="X198" s="24">
        <v>250108704</v>
      </c>
      <c r="Y198" s="24">
        <v>13634541914</v>
      </c>
      <c r="Z198" s="24">
        <v>87</v>
      </c>
      <c r="AA198" s="24">
        <v>4</v>
      </c>
      <c r="AB198" s="24">
        <v>8010</v>
      </c>
      <c r="AC198" s="32" t="s">
        <v>44</v>
      </c>
      <c r="AD198" s="32" t="s">
        <v>1032</v>
      </c>
      <c r="AE198" s="32" t="s">
        <v>70</v>
      </c>
      <c r="AF198" s="24">
        <v>157000</v>
      </c>
      <c r="AG198" s="24">
        <v>13634541914</v>
      </c>
      <c r="AH198" s="32" t="s">
        <v>1033</v>
      </c>
    </row>
    <row r="199" ht="27" spans="1:34">
      <c r="A199" s="24">
        <v>3</v>
      </c>
      <c r="B199" s="25" t="s">
        <v>806</v>
      </c>
      <c r="C199" s="25" t="s">
        <v>1023</v>
      </c>
      <c r="D199" s="26">
        <v>91</v>
      </c>
      <c r="E199" s="27" t="s">
        <v>1034</v>
      </c>
      <c r="F199" s="27" t="s">
        <v>1025</v>
      </c>
      <c r="G199" s="27" t="s">
        <v>49</v>
      </c>
      <c r="H199" s="27" t="s">
        <v>1035</v>
      </c>
      <c r="I199" s="32" t="s">
        <v>1027</v>
      </c>
      <c r="J199" s="35" t="s">
        <v>94</v>
      </c>
      <c r="K199" s="24">
        <v>0</v>
      </c>
      <c r="L199" s="33" t="e">
        <v>#N/A</v>
      </c>
      <c r="M199" s="33" t="e">
        <f t="shared" si="6"/>
        <v>#N/A</v>
      </c>
      <c r="N199" s="34" t="str">
        <f t="shared" si="7"/>
        <v>0</v>
      </c>
      <c r="O199" s="32" t="s">
        <v>41</v>
      </c>
      <c r="P199" s="32">
        <v>3</v>
      </c>
      <c r="Q199" s="32">
        <v>7</v>
      </c>
      <c r="R199" s="24">
        <v>1</v>
      </c>
      <c r="S199" s="24">
        <v>70</v>
      </c>
      <c r="T199" s="33" t="s">
        <v>42</v>
      </c>
      <c r="U199" s="24">
        <v>70</v>
      </c>
      <c r="V199" s="32" t="s">
        <v>43</v>
      </c>
      <c r="W199" s="24">
        <v>3</v>
      </c>
      <c r="X199" s="24">
        <v>250108812</v>
      </c>
      <c r="Y199" s="24">
        <v>15184583818</v>
      </c>
      <c r="Z199" s="24">
        <v>88</v>
      </c>
      <c r="AA199" s="24">
        <v>12</v>
      </c>
      <c r="AB199" s="24">
        <v>8010</v>
      </c>
      <c r="AC199" s="32" t="s">
        <v>44</v>
      </c>
      <c r="AD199" s="32" t="s">
        <v>1036</v>
      </c>
      <c r="AE199" s="32" t="s">
        <v>46</v>
      </c>
      <c r="AF199" s="24">
        <v>151500</v>
      </c>
      <c r="AG199" s="24">
        <v>18645380048</v>
      </c>
      <c r="AH199" s="32" t="s">
        <v>1037</v>
      </c>
    </row>
    <row r="200" ht="27" spans="1:34">
      <c r="A200" s="24">
        <v>7</v>
      </c>
      <c r="B200" s="25" t="s">
        <v>806</v>
      </c>
      <c r="C200" s="25" t="s">
        <v>1038</v>
      </c>
      <c r="D200" s="26">
        <v>95</v>
      </c>
      <c r="E200" s="27" t="s">
        <v>1039</v>
      </c>
      <c r="F200" s="27" t="s">
        <v>1025</v>
      </c>
      <c r="G200" s="27" t="s">
        <v>37</v>
      </c>
      <c r="H200" s="27" t="s">
        <v>1040</v>
      </c>
      <c r="I200" s="32" t="s">
        <v>1027</v>
      </c>
      <c r="J200" s="24">
        <v>-1</v>
      </c>
      <c r="K200" s="24" t="s">
        <v>1041</v>
      </c>
      <c r="L200" s="33">
        <v>77.12</v>
      </c>
      <c r="M200" s="33">
        <f t="shared" si="6"/>
        <v>74.5</v>
      </c>
      <c r="N200" s="34" t="str">
        <f t="shared" si="7"/>
        <v>0</v>
      </c>
      <c r="O200" s="32" t="s">
        <v>41</v>
      </c>
      <c r="P200" s="32">
        <v>6</v>
      </c>
      <c r="Q200" s="32">
        <v>7</v>
      </c>
      <c r="R200" s="24">
        <v>2</v>
      </c>
      <c r="S200" s="24">
        <v>72.75</v>
      </c>
      <c r="T200" s="33" t="s">
        <v>42</v>
      </c>
      <c r="U200" s="24">
        <v>72.75</v>
      </c>
      <c r="V200" s="32" t="s">
        <v>43</v>
      </c>
      <c r="W200" s="24">
        <v>3</v>
      </c>
      <c r="X200" s="24">
        <v>250108820</v>
      </c>
      <c r="Y200" s="24">
        <v>18249347460</v>
      </c>
      <c r="Z200" s="24">
        <v>88</v>
      </c>
      <c r="AA200" s="24">
        <v>20</v>
      </c>
      <c r="AB200" s="24">
        <v>8010</v>
      </c>
      <c r="AC200" s="32" t="s">
        <v>44</v>
      </c>
      <c r="AD200" s="32" t="s">
        <v>1042</v>
      </c>
      <c r="AE200" s="32" t="s">
        <v>70</v>
      </c>
      <c r="AF200" s="24">
        <v>157699</v>
      </c>
      <c r="AG200" s="24">
        <v>13274530038</v>
      </c>
      <c r="AH200" s="32" t="s">
        <v>1043</v>
      </c>
    </row>
    <row r="201" ht="40.5" spans="1:34">
      <c r="A201" s="24">
        <v>4</v>
      </c>
      <c r="B201" s="25" t="s">
        <v>806</v>
      </c>
      <c r="C201" s="25" t="s">
        <v>1038</v>
      </c>
      <c r="D201" s="26">
        <v>95</v>
      </c>
      <c r="E201" s="27" t="s">
        <v>1044</v>
      </c>
      <c r="F201" s="27" t="s">
        <v>1025</v>
      </c>
      <c r="G201" s="27" t="s">
        <v>37</v>
      </c>
      <c r="H201" s="27" t="s">
        <v>1045</v>
      </c>
      <c r="I201" s="32" t="s">
        <v>1027</v>
      </c>
      <c r="J201" s="24">
        <v>-2</v>
      </c>
      <c r="K201" s="24" t="s">
        <v>1046</v>
      </c>
      <c r="L201" s="33">
        <v>78.56</v>
      </c>
      <c r="M201" s="33">
        <f t="shared" si="6"/>
        <v>74.92</v>
      </c>
      <c r="N201" s="34" t="str">
        <f t="shared" si="7"/>
        <v>0</v>
      </c>
      <c r="O201" s="32" t="s">
        <v>41</v>
      </c>
      <c r="P201" s="32">
        <v>6</v>
      </c>
      <c r="Q201" s="32">
        <v>7</v>
      </c>
      <c r="R201" s="24">
        <v>2</v>
      </c>
      <c r="S201" s="24">
        <v>67.5</v>
      </c>
      <c r="T201" s="24">
        <v>5</v>
      </c>
      <c r="U201" s="24">
        <v>72.5</v>
      </c>
      <c r="V201" s="32" t="s">
        <v>43</v>
      </c>
      <c r="W201" s="24">
        <v>4</v>
      </c>
      <c r="X201" s="24">
        <v>250108918</v>
      </c>
      <c r="Y201" s="24">
        <v>18804536556</v>
      </c>
      <c r="Z201" s="24">
        <v>89</v>
      </c>
      <c r="AA201" s="24">
        <v>18</v>
      </c>
      <c r="AB201" s="24">
        <v>8010</v>
      </c>
      <c r="AC201" s="32" t="s">
        <v>44</v>
      </c>
      <c r="AD201" s="32" t="s">
        <v>1047</v>
      </c>
      <c r="AE201" s="32" t="s">
        <v>53</v>
      </c>
      <c r="AF201" s="24">
        <v>157011</v>
      </c>
      <c r="AG201" s="24">
        <v>15046336116</v>
      </c>
      <c r="AH201" s="32" t="s">
        <v>1048</v>
      </c>
    </row>
    <row r="202" ht="40.5" spans="1:34">
      <c r="A202" s="24">
        <v>8</v>
      </c>
      <c r="B202" s="25" t="s">
        <v>806</v>
      </c>
      <c r="C202" s="25" t="s">
        <v>1038</v>
      </c>
      <c r="D202" s="26">
        <v>95</v>
      </c>
      <c r="E202" s="27" t="s">
        <v>1049</v>
      </c>
      <c r="F202" s="27" t="s">
        <v>1025</v>
      </c>
      <c r="G202" s="27" t="s">
        <v>37</v>
      </c>
      <c r="H202" s="27" t="s">
        <v>1050</v>
      </c>
      <c r="I202" s="32" t="s">
        <v>1027</v>
      </c>
      <c r="J202" s="24">
        <v>-3</v>
      </c>
      <c r="K202" s="24" t="s">
        <v>1051</v>
      </c>
      <c r="L202" s="33">
        <v>75.58</v>
      </c>
      <c r="M202" s="33">
        <f t="shared" si="6"/>
        <v>77.78</v>
      </c>
      <c r="N202" s="34" t="str">
        <f t="shared" si="7"/>
        <v>0</v>
      </c>
      <c r="O202" s="32" t="s">
        <v>41</v>
      </c>
      <c r="P202" s="32">
        <v>6</v>
      </c>
      <c r="Q202" s="32">
        <v>7</v>
      </c>
      <c r="R202" s="24">
        <v>2</v>
      </c>
      <c r="S202" s="24">
        <v>79.25</v>
      </c>
      <c r="T202" s="33" t="s">
        <v>42</v>
      </c>
      <c r="U202" s="24">
        <v>79.25</v>
      </c>
      <c r="V202" s="32" t="s">
        <v>43</v>
      </c>
      <c r="W202" s="24">
        <v>1</v>
      </c>
      <c r="X202" s="24">
        <v>250108710</v>
      </c>
      <c r="Y202" s="24">
        <v>18204632690</v>
      </c>
      <c r="Z202" s="24">
        <v>87</v>
      </c>
      <c r="AA202" s="24">
        <v>10</v>
      </c>
      <c r="AB202" s="24">
        <v>8010</v>
      </c>
      <c r="AC202" s="32" t="s">
        <v>44</v>
      </c>
      <c r="AD202" s="32" t="s">
        <v>1052</v>
      </c>
      <c r="AE202" s="32" t="s">
        <v>53</v>
      </c>
      <c r="AF202" s="24">
        <v>157000</v>
      </c>
      <c r="AG202" s="24">
        <v>18746326016</v>
      </c>
      <c r="AH202" s="32" t="s">
        <v>1053</v>
      </c>
    </row>
    <row r="203" ht="27" spans="1:34">
      <c r="A203" s="24">
        <v>9</v>
      </c>
      <c r="B203" s="25" t="s">
        <v>806</v>
      </c>
      <c r="C203" s="25" t="s">
        <v>1038</v>
      </c>
      <c r="D203" s="26">
        <v>95</v>
      </c>
      <c r="E203" s="27" t="s">
        <v>1054</v>
      </c>
      <c r="F203" s="27" t="s">
        <v>1025</v>
      </c>
      <c r="G203" s="27" t="s">
        <v>37</v>
      </c>
      <c r="H203" s="27" t="s">
        <v>1055</v>
      </c>
      <c r="I203" s="32" t="s">
        <v>1027</v>
      </c>
      <c r="J203" s="24">
        <v>-4</v>
      </c>
      <c r="K203" s="24" t="s">
        <v>1056</v>
      </c>
      <c r="L203" s="33">
        <v>80.22</v>
      </c>
      <c r="M203" s="33">
        <f t="shared" si="6"/>
        <v>74.84</v>
      </c>
      <c r="N203" s="34" t="str">
        <f t="shared" si="7"/>
        <v>0</v>
      </c>
      <c r="O203" s="32" t="s">
        <v>41</v>
      </c>
      <c r="P203" s="32">
        <v>6</v>
      </c>
      <c r="Q203" s="32">
        <v>7</v>
      </c>
      <c r="R203" s="24">
        <v>2</v>
      </c>
      <c r="S203" s="24">
        <v>71.25</v>
      </c>
      <c r="T203" s="33" t="s">
        <v>42</v>
      </c>
      <c r="U203" s="24">
        <v>71.25</v>
      </c>
      <c r="V203" s="32" t="s">
        <v>43</v>
      </c>
      <c r="W203" s="24">
        <v>6</v>
      </c>
      <c r="X203" s="24">
        <v>250108929</v>
      </c>
      <c r="Y203" s="24">
        <v>13089862008</v>
      </c>
      <c r="Z203" s="24">
        <v>89</v>
      </c>
      <c r="AA203" s="24">
        <v>29</v>
      </c>
      <c r="AB203" s="24">
        <v>8010</v>
      </c>
      <c r="AC203" s="32" t="s">
        <v>44</v>
      </c>
      <c r="AD203" s="32" t="s">
        <v>1057</v>
      </c>
      <c r="AE203" s="32" t="s">
        <v>53</v>
      </c>
      <c r="AF203" s="24">
        <v>157000</v>
      </c>
      <c r="AG203" s="24">
        <v>13089842008</v>
      </c>
      <c r="AH203" s="32" t="s">
        <v>1058</v>
      </c>
    </row>
    <row r="204" ht="27" spans="1:34">
      <c r="A204" s="24">
        <v>6</v>
      </c>
      <c r="B204" s="25" t="s">
        <v>806</v>
      </c>
      <c r="C204" s="25" t="s">
        <v>1038</v>
      </c>
      <c r="D204" s="26">
        <v>95</v>
      </c>
      <c r="E204" s="27" t="s">
        <v>1059</v>
      </c>
      <c r="F204" s="27" t="s">
        <v>1025</v>
      </c>
      <c r="G204" s="27" t="s">
        <v>37</v>
      </c>
      <c r="H204" s="27" t="s">
        <v>1060</v>
      </c>
      <c r="I204" s="32" t="s">
        <v>1027</v>
      </c>
      <c r="J204" s="24">
        <v>-5</v>
      </c>
      <c r="K204" s="24" t="s">
        <v>1061</v>
      </c>
      <c r="L204" s="33">
        <v>75.72</v>
      </c>
      <c r="M204" s="33">
        <f t="shared" si="6"/>
        <v>72.89</v>
      </c>
      <c r="N204" s="34" t="str">
        <f t="shared" si="7"/>
        <v>0</v>
      </c>
      <c r="O204" s="32" t="s">
        <v>41</v>
      </c>
      <c r="P204" s="32">
        <v>6</v>
      </c>
      <c r="Q204" s="32">
        <v>7</v>
      </c>
      <c r="R204" s="24">
        <v>2</v>
      </c>
      <c r="S204" s="24">
        <v>71</v>
      </c>
      <c r="T204" s="33" t="s">
        <v>42</v>
      </c>
      <c r="U204" s="24">
        <v>71</v>
      </c>
      <c r="V204" s="32" t="s">
        <v>42</v>
      </c>
      <c r="W204" s="24">
        <v>7</v>
      </c>
      <c r="X204" s="24">
        <v>250108615</v>
      </c>
      <c r="Y204" s="24">
        <v>19586288562</v>
      </c>
      <c r="Z204" s="24">
        <v>86</v>
      </c>
      <c r="AA204" s="24">
        <v>15</v>
      </c>
      <c r="AB204" s="24">
        <v>8010</v>
      </c>
      <c r="AC204" s="32" t="s">
        <v>44</v>
      </c>
      <c r="AD204" s="32" t="s">
        <v>1062</v>
      </c>
      <c r="AE204" s="32" t="s">
        <v>53</v>
      </c>
      <c r="AF204" s="24">
        <v>157000</v>
      </c>
      <c r="AG204" s="24">
        <v>13845334728</v>
      </c>
      <c r="AH204" s="32" t="s">
        <v>1063</v>
      </c>
    </row>
    <row r="205" ht="40.5" spans="1:34">
      <c r="A205" s="24">
        <v>5</v>
      </c>
      <c r="B205" s="25" t="s">
        <v>806</v>
      </c>
      <c r="C205" s="25" t="s">
        <v>1038</v>
      </c>
      <c r="D205" s="26">
        <v>95</v>
      </c>
      <c r="E205" s="27" t="s">
        <v>1064</v>
      </c>
      <c r="F205" s="27" t="s">
        <v>1025</v>
      </c>
      <c r="G205" s="27" t="s">
        <v>37</v>
      </c>
      <c r="H205" s="27" t="s">
        <v>1065</v>
      </c>
      <c r="I205" s="32" t="s">
        <v>1027</v>
      </c>
      <c r="J205" s="24">
        <v>-6</v>
      </c>
      <c r="K205" s="24" t="s">
        <v>1066</v>
      </c>
      <c r="L205" s="33">
        <v>81.36</v>
      </c>
      <c r="M205" s="33">
        <f t="shared" si="6"/>
        <v>76.79</v>
      </c>
      <c r="N205" s="34" t="str">
        <f t="shared" si="7"/>
        <v>0</v>
      </c>
      <c r="O205" s="32" t="s">
        <v>41</v>
      </c>
      <c r="P205" s="32">
        <v>6</v>
      </c>
      <c r="Q205" s="32">
        <v>7</v>
      </c>
      <c r="R205" s="24">
        <v>2</v>
      </c>
      <c r="S205" s="24">
        <v>73.75</v>
      </c>
      <c r="T205" s="33" t="s">
        <v>42</v>
      </c>
      <c r="U205" s="24">
        <v>73.75</v>
      </c>
      <c r="V205" s="32" t="s">
        <v>43</v>
      </c>
      <c r="W205" s="24">
        <v>2</v>
      </c>
      <c r="X205" s="24">
        <v>250108604</v>
      </c>
      <c r="Y205" s="24">
        <v>18704530370</v>
      </c>
      <c r="Z205" s="24">
        <v>86</v>
      </c>
      <c r="AA205" s="24">
        <v>4</v>
      </c>
      <c r="AB205" s="24">
        <v>8010</v>
      </c>
      <c r="AC205" s="32" t="s">
        <v>44</v>
      </c>
      <c r="AD205" s="32" t="s">
        <v>1067</v>
      </c>
      <c r="AE205" s="32" t="s">
        <v>46</v>
      </c>
      <c r="AF205" s="24">
        <v>157000</v>
      </c>
      <c r="AG205" s="24">
        <v>15146138058</v>
      </c>
      <c r="AH205" s="32" t="s">
        <v>1068</v>
      </c>
    </row>
    <row r="206" ht="27" spans="1:34">
      <c r="A206" s="24">
        <v>12</v>
      </c>
      <c r="B206" s="25" t="s">
        <v>806</v>
      </c>
      <c r="C206" s="25" t="s">
        <v>1069</v>
      </c>
      <c r="D206" s="26">
        <v>98</v>
      </c>
      <c r="E206" s="27" t="s">
        <v>1070</v>
      </c>
      <c r="F206" s="27" t="s">
        <v>1025</v>
      </c>
      <c r="G206" s="27" t="s">
        <v>49</v>
      </c>
      <c r="H206" s="27" t="s">
        <v>1071</v>
      </c>
      <c r="I206" s="32" t="s">
        <v>1027</v>
      </c>
      <c r="J206" s="24">
        <v>-1</v>
      </c>
      <c r="K206" s="24" t="s">
        <v>1072</v>
      </c>
      <c r="L206" s="33">
        <v>76.06</v>
      </c>
      <c r="M206" s="33">
        <f t="shared" si="6"/>
        <v>68.37</v>
      </c>
      <c r="N206" s="34" t="str">
        <f t="shared" si="7"/>
        <v>0</v>
      </c>
      <c r="O206" s="32" t="s">
        <v>41</v>
      </c>
      <c r="P206" s="32">
        <v>6</v>
      </c>
      <c r="Q206" s="32">
        <v>7</v>
      </c>
      <c r="R206" s="24">
        <v>2</v>
      </c>
      <c r="S206" s="24">
        <v>63.25</v>
      </c>
      <c r="T206" s="33" t="s">
        <v>42</v>
      </c>
      <c r="U206" s="24">
        <v>63.25</v>
      </c>
      <c r="V206" s="32" t="s">
        <v>43</v>
      </c>
      <c r="W206" s="24">
        <v>4</v>
      </c>
      <c r="X206" s="24">
        <v>250109024</v>
      </c>
      <c r="Y206" s="24">
        <v>15904536193</v>
      </c>
      <c r="Z206" s="24">
        <v>90</v>
      </c>
      <c r="AA206" s="24">
        <v>24</v>
      </c>
      <c r="AB206" s="24">
        <v>8016</v>
      </c>
      <c r="AC206" s="32" t="s">
        <v>44</v>
      </c>
      <c r="AD206" s="32" t="s">
        <v>1073</v>
      </c>
      <c r="AE206" s="32" t="s">
        <v>53</v>
      </c>
      <c r="AF206" s="24">
        <v>157000</v>
      </c>
      <c r="AG206" s="24">
        <v>15734630576</v>
      </c>
      <c r="AH206" s="32" t="s">
        <v>920</v>
      </c>
    </row>
    <row r="207" ht="27" spans="1:34">
      <c r="A207" s="24">
        <v>13</v>
      </c>
      <c r="B207" s="25" t="s">
        <v>806</v>
      </c>
      <c r="C207" s="25" t="s">
        <v>1069</v>
      </c>
      <c r="D207" s="26">
        <v>98</v>
      </c>
      <c r="E207" s="27" t="s">
        <v>1074</v>
      </c>
      <c r="F207" s="27" t="s">
        <v>1025</v>
      </c>
      <c r="G207" s="27" t="s">
        <v>37</v>
      </c>
      <c r="H207" s="27" t="s">
        <v>1075</v>
      </c>
      <c r="I207" s="32" t="s">
        <v>1027</v>
      </c>
      <c r="J207" s="24">
        <v>-2</v>
      </c>
      <c r="K207" s="24" t="s">
        <v>1076</v>
      </c>
      <c r="L207" s="33">
        <v>79.92</v>
      </c>
      <c r="M207" s="33">
        <f t="shared" si="6"/>
        <v>75.17</v>
      </c>
      <c r="N207" s="34" t="str">
        <f t="shared" si="7"/>
        <v>0</v>
      </c>
      <c r="O207" s="32" t="s">
        <v>41</v>
      </c>
      <c r="P207" s="32">
        <v>6</v>
      </c>
      <c r="Q207" s="32">
        <v>7</v>
      </c>
      <c r="R207" s="24">
        <v>2</v>
      </c>
      <c r="S207" s="24">
        <v>72</v>
      </c>
      <c r="T207" s="33" t="s">
        <v>42</v>
      </c>
      <c r="U207" s="24">
        <v>72</v>
      </c>
      <c r="V207" s="32" t="s">
        <v>43</v>
      </c>
      <c r="W207" s="24">
        <v>3</v>
      </c>
      <c r="X207" s="24">
        <v>250109120</v>
      </c>
      <c r="Y207" s="24">
        <v>15904530617</v>
      </c>
      <c r="Z207" s="24">
        <v>91</v>
      </c>
      <c r="AA207" s="24">
        <v>20</v>
      </c>
      <c r="AB207" s="24">
        <v>8016</v>
      </c>
      <c r="AC207" s="32" t="s">
        <v>44</v>
      </c>
      <c r="AD207" s="32" t="s">
        <v>1077</v>
      </c>
      <c r="AE207" s="32" t="s">
        <v>53</v>
      </c>
      <c r="AF207" s="24">
        <v>157000</v>
      </c>
      <c r="AG207" s="24">
        <v>18604632131</v>
      </c>
      <c r="AH207" s="32" t="s">
        <v>1078</v>
      </c>
    </row>
    <row r="208" ht="27" spans="1:34">
      <c r="A208" s="24">
        <v>10</v>
      </c>
      <c r="B208" s="25" t="s">
        <v>806</v>
      </c>
      <c r="C208" s="25" t="s">
        <v>1069</v>
      </c>
      <c r="D208" s="26">
        <v>98</v>
      </c>
      <c r="E208" s="27" t="s">
        <v>1079</v>
      </c>
      <c r="F208" s="27" t="s">
        <v>1025</v>
      </c>
      <c r="G208" s="27" t="s">
        <v>37</v>
      </c>
      <c r="H208" s="27" t="s">
        <v>1080</v>
      </c>
      <c r="I208" s="32" t="s">
        <v>1027</v>
      </c>
      <c r="J208" s="35" t="s">
        <v>94</v>
      </c>
      <c r="K208" s="24">
        <v>0</v>
      </c>
      <c r="L208" s="33" t="e">
        <v>#N/A</v>
      </c>
      <c r="M208" s="33" t="e">
        <f t="shared" si="6"/>
        <v>#N/A</v>
      </c>
      <c r="N208" s="34" t="str">
        <f t="shared" si="7"/>
        <v>0</v>
      </c>
      <c r="O208" s="32" t="s">
        <v>41</v>
      </c>
      <c r="P208" s="32">
        <v>6</v>
      </c>
      <c r="Q208" s="32">
        <v>7</v>
      </c>
      <c r="R208" s="24">
        <v>2</v>
      </c>
      <c r="S208" s="24">
        <v>74.75</v>
      </c>
      <c r="T208" s="33" t="s">
        <v>42</v>
      </c>
      <c r="U208" s="24">
        <v>74.75</v>
      </c>
      <c r="V208" s="32" t="s">
        <v>43</v>
      </c>
      <c r="W208" s="24">
        <v>2</v>
      </c>
      <c r="X208" s="24">
        <v>250109208</v>
      </c>
      <c r="Y208" s="24">
        <v>15881024669</v>
      </c>
      <c r="Z208" s="24">
        <v>92</v>
      </c>
      <c r="AA208" s="24">
        <v>8</v>
      </c>
      <c r="AB208" s="24">
        <v>8016</v>
      </c>
      <c r="AC208" s="32" t="s">
        <v>44</v>
      </c>
      <c r="AD208" s="32" t="s">
        <v>1081</v>
      </c>
      <c r="AE208" s="32" t="s">
        <v>70</v>
      </c>
      <c r="AF208" s="24">
        <v>150001</v>
      </c>
      <c r="AG208" s="24">
        <v>15881024669</v>
      </c>
      <c r="AH208" s="32" t="s">
        <v>1082</v>
      </c>
    </row>
    <row r="209" ht="40.5" spans="1:34">
      <c r="A209" s="24">
        <v>11</v>
      </c>
      <c r="B209" s="25" t="s">
        <v>806</v>
      </c>
      <c r="C209" s="25" t="s">
        <v>1069</v>
      </c>
      <c r="D209" s="26">
        <v>98</v>
      </c>
      <c r="E209" s="27" t="s">
        <v>1083</v>
      </c>
      <c r="F209" s="27" t="s">
        <v>1025</v>
      </c>
      <c r="G209" s="27" t="s">
        <v>37</v>
      </c>
      <c r="H209" s="27" t="s">
        <v>1084</v>
      </c>
      <c r="I209" s="32" t="s">
        <v>1027</v>
      </c>
      <c r="J209" s="35" t="s">
        <v>94</v>
      </c>
      <c r="K209" s="24">
        <v>0</v>
      </c>
      <c r="L209" s="33" t="e">
        <v>#N/A</v>
      </c>
      <c r="M209" s="33" t="e">
        <f t="shared" si="6"/>
        <v>#N/A</v>
      </c>
      <c r="N209" s="34" t="str">
        <f t="shared" si="7"/>
        <v>0</v>
      </c>
      <c r="O209" s="32" t="s">
        <v>41</v>
      </c>
      <c r="P209" s="32">
        <v>6</v>
      </c>
      <c r="Q209" s="32">
        <v>7</v>
      </c>
      <c r="R209" s="24">
        <v>2</v>
      </c>
      <c r="S209" s="24">
        <v>79.25</v>
      </c>
      <c r="T209" s="33" t="s">
        <v>42</v>
      </c>
      <c r="U209" s="24">
        <v>79.25</v>
      </c>
      <c r="V209" s="32" t="s">
        <v>43</v>
      </c>
      <c r="W209" s="24">
        <v>1</v>
      </c>
      <c r="X209" s="24">
        <v>250109209</v>
      </c>
      <c r="Y209" s="24">
        <v>18004637023</v>
      </c>
      <c r="Z209" s="24">
        <v>92</v>
      </c>
      <c r="AA209" s="24">
        <v>9</v>
      </c>
      <c r="AB209" s="24">
        <v>8016</v>
      </c>
      <c r="AC209" s="32" t="s">
        <v>1085</v>
      </c>
      <c r="AD209" s="32" t="s">
        <v>1086</v>
      </c>
      <c r="AE209" s="32" t="s">
        <v>46</v>
      </c>
      <c r="AF209" s="24">
        <v>150009</v>
      </c>
      <c r="AG209" s="24">
        <v>15247627441</v>
      </c>
      <c r="AH209" s="32" t="s">
        <v>1087</v>
      </c>
    </row>
    <row r="210" ht="27" spans="1:34">
      <c r="A210" s="24">
        <v>14</v>
      </c>
      <c r="B210" s="25" t="s">
        <v>806</v>
      </c>
      <c r="C210" s="25" t="s">
        <v>1069</v>
      </c>
      <c r="D210" s="26">
        <v>98</v>
      </c>
      <c r="E210" s="27" t="s">
        <v>1088</v>
      </c>
      <c r="F210" s="27" t="s">
        <v>1025</v>
      </c>
      <c r="G210" s="27" t="s">
        <v>49</v>
      </c>
      <c r="H210" s="27" t="s">
        <v>1089</v>
      </c>
      <c r="I210" s="32" t="s">
        <v>1027</v>
      </c>
      <c r="J210" s="35" t="s">
        <v>94</v>
      </c>
      <c r="K210" s="24">
        <v>0</v>
      </c>
      <c r="L210" s="33" t="e">
        <v>#N/A</v>
      </c>
      <c r="M210" s="33" t="e">
        <f t="shared" si="6"/>
        <v>#N/A</v>
      </c>
      <c r="N210" s="34" t="str">
        <f t="shared" si="7"/>
        <v>0</v>
      </c>
      <c r="O210" s="32" t="s">
        <v>41</v>
      </c>
      <c r="P210" s="32">
        <v>6</v>
      </c>
      <c r="Q210" s="32">
        <v>7</v>
      </c>
      <c r="R210" s="24">
        <v>2</v>
      </c>
      <c r="S210" s="24">
        <v>53.25</v>
      </c>
      <c r="T210" s="33" t="s">
        <v>42</v>
      </c>
      <c r="U210" s="24">
        <v>53.25</v>
      </c>
      <c r="V210" s="32" t="s">
        <v>43</v>
      </c>
      <c r="W210" s="24">
        <v>6</v>
      </c>
      <c r="X210" s="24">
        <v>250109025</v>
      </c>
      <c r="Y210" s="24">
        <v>15114515007</v>
      </c>
      <c r="Z210" s="24">
        <v>90</v>
      </c>
      <c r="AA210" s="24">
        <v>25</v>
      </c>
      <c r="AB210" s="24">
        <v>8016</v>
      </c>
      <c r="AC210" s="32" t="s">
        <v>44</v>
      </c>
      <c r="AD210" s="32" t="s">
        <v>1090</v>
      </c>
      <c r="AE210" s="32" t="s">
        <v>53</v>
      </c>
      <c r="AF210" s="24">
        <v>150000</v>
      </c>
      <c r="AG210" s="24">
        <v>15114515007</v>
      </c>
      <c r="AH210" s="32" t="s">
        <v>920</v>
      </c>
    </row>
    <row r="211" ht="40.5" spans="1:34">
      <c r="A211" s="24">
        <v>15</v>
      </c>
      <c r="B211" s="25" t="s">
        <v>806</v>
      </c>
      <c r="C211" s="25" t="s">
        <v>1069</v>
      </c>
      <c r="D211" s="26">
        <v>98</v>
      </c>
      <c r="E211" s="27" t="s">
        <v>1091</v>
      </c>
      <c r="F211" s="27" t="s">
        <v>1025</v>
      </c>
      <c r="G211" s="27" t="s">
        <v>37</v>
      </c>
      <c r="H211" s="27" t="s">
        <v>1092</v>
      </c>
      <c r="I211" s="32" t="s">
        <v>1027</v>
      </c>
      <c r="J211" s="35" t="s">
        <v>94</v>
      </c>
      <c r="K211" s="24">
        <v>0</v>
      </c>
      <c r="L211" s="33" t="e">
        <v>#N/A</v>
      </c>
      <c r="M211" s="33" t="e">
        <f t="shared" si="6"/>
        <v>#N/A</v>
      </c>
      <c r="N211" s="34" t="str">
        <f t="shared" si="7"/>
        <v>0</v>
      </c>
      <c r="O211" s="32" t="s">
        <v>41</v>
      </c>
      <c r="P211" s="32">
        <v>6</v>
      </c>
      <c r="Q211" s="32">
        <v>7</v>
      </c>
      <c r="R211" s="24">
        <v>2</v>
      </c>
      <c r="S211" s="24">
        <v>63</v>
      </c>
      <c r="T211" s="33" t="s">
        <v>42</v>
      </c>
      <c r="U211" s="24">
        <v>63</v>
      </c>
      <c r="V211" s="32" t="s">
        <v>43</v>
      </c>
      <c r="W211" s="24">
        <v>5</v>
      </c>
      <c r="X211" s="24">
        <v>250109017</v>
      </c>
      <c r="Y211" s="24">
        <v>18845768583</v>
      </c>
      <c r="Z211" s="24">
        <v>90</v>
      </c>
      <c r="AA211" s="24">
        <v>17</v>
      </c>
      <c r="AB211" s="24">
        <v>8016</v>
      </c>
      <c r="AC211" s="32" t="s">
        <v>44</v>
      </c>
      <c r="AD211" s="32" t="s">
        <v>1093</v>
      </c>
      <c r="AE211" s="32" t="s">
        <v>46</v>
      </c>
      <c r="AF211" s="24">
        <v>150000</v>
      </c>
      <c r="AG211" s="24">
        <v>13967533984</v>
      </c>
      <c r="AH211" s="32" t="s">
        <v>1094</v>
      </c>
    </row>
    <row r="212" ht="40.5" spans="1:34">
      <c r="A212" s="24">
        <v>18</v>
      </c>
      <c r="B212" s="25" t="s">
        <v>806</v>
      </c>
      <c r="C212" s="25" t="s">
        <v>1095</v>
      </c>
      <c r="D212" s="26">
        <v>99</v>
      </c>
      <c r="E212" s="27" t="s">
        <v>1096</v>
      </c>
      <c r="F212" s="27" t="s">
        <v>1025</v>
      </c>
      <c r="G212" s="27" t="s">
        <v>37</v>
      </c>
      <c r="H212" s="27" t="s">
        <v>1097</v>
      </c>
      <c r="I212" s="32" t="s">
        <v>1027</v>
      </c>
      <c r="J212" s="24">
        <v>-1</v>
      </c>
      <c r="K212" s="24" t="s">
        <v>1098</v>
      </c>
      <c r="L212" s="33">
        <v>81.78</v>
      </c>
      <c r="M212" s="33">
        <f t="shared" si="6"/>
        <v>69.16</v>
      </c>
      <c r="N212" s="34" t="str">
        <f t="shared" si="7"/>
        <v>0</v>
      </c>
      <c r="O212" s="32" t="s">
        <v>41</v>
      </c>
      <c r="P212" s="32">
        <v>3</v>
      </c>
      <c r="Q212" s="32">
        <v>7</v>
      </c>
      <c r="R212" s="24">
        <v>1</v>
      </c>
      <c r="S212" s="24">
        <v>60.75</v>
      </c>
      <c r="T212" s="33" t="s">
        <v>42</v>
      </c>
      <c r="U212" s="24">
        <v>60.75</v>
      </c>
      <c r="V212" s="32" t="s">
        <v>43</v>
      </c>
      <c r="W212" s="24">
        <v>2</v>
      </c>
      <c r="X212" s="24">
        <v>250109814</v>
      </c>
      <c r="Y212" s="24">
        <v>18904539676</v>
      </c>
      <c r="Z212" s="24">
        <v>98</v>
      </c>
      <c r="AA212" s="24">
        <v>14</v>
      </c>
      <c r="AB212" s="24">
        <v>8017</v>
      </c>
      <c r="AC212" s="32" t="s">
        <v>44</v>
      </c>
      <c r="AD212" s="32" t="s">
        <v>1099</v>
      </c>
      <c r="AE212" s="32" t="s">
        <v>53</v>
      </c>
      <c r="AF212" s="24">
        <v>157000</v>
      </c>
      <c r="AG212" s="32" t="s">
        <v>1100</v>
      </c>
      <c r="AH212" s="32" t="s">
        <v>1101</v>
      </c>
    </row>
    <row r="213" ht="27" spans="1:34">
      <c r="A213" s="24">
        <v>16</v>
      </c>
      <c r="B213" s="25" t="s">
        <v>806</v>
      </c>
      <c r="C213" s="25" t="s">
        <v>1095</v>
      </c>
      <c r="D213" s="26">
        <v>99</v>
      </c>
      <c r="E213" s="27" t="s">
        <v>1102</v>
      </c>
      <c r="F213" s="27" t="s">
        <v>1025</v>
      </c>
      <c r="G213" s="27" t="s">
        <v>37</v>
      </c>
      <c r="H213" s="27" t="s">
        <v>1103</v>
      </c>
      <c r="I213" s="32" t="s">
        <v>1027</v>
      </c>
      <c r="J213" s="24">
        <v>-2</v>
      </c>
      <c r="K213" s="24" t="s">
        <v>1104</v>
      </c>
      <c r="L213" s="33">
        <v>77.4</v>
      </c>
      <c r="M213" s="33">
        <f t="shared" si="6"/>
        <v>72.66</v>
      </c>
      <c r="N213" s="34" t="str">
        <f t="shared" si="7"/>
        <v>0</v>
      </c>
      <c r="O213" s="32" t="s">
        <v>41</v>
      </c>
      <c r="P213" s="32">
        <v>3</v>
      </c>
      <c r="Q213" s="32">
        <v>7</v>
      </c>
      <c r="R213" s="24">
        <v>1</v>
      </c>
      <c r="S213" s="24">
        <v>69.5</v>
      </c>
      <c r="T213" s="33" t="s">
        <v>42</v>
      </c>
      <c r="U213" s="24">
        <v>69.5</v>
      </c>
      <c r="V213" s="32" t="s">
        <v>43</v>
      </c>
      <c r="W213" s="24">
        <v>1</v>
      </c>
      <c r="X213" s="24">
        <v>250109813</v>
      </c>
      <c r="Y213" s="24">
        <v>13796632935</v>
      </c>
      <c r="Z213" s="24">
        <v>98</v>
      </c>
      <c r="AA213" s="24">
        <v>13</v>
      </c>
      <c r="AB213" s="24">
        <v>8017</v>
      </c>
      <c r="AC213" s="32" t="s">
        <v>44</v>
      </c>
      <c r="AD213" s="32" t="s">
        <v>1105</v>
      </c>
      <c r="AE213" s="32" t="s">
        <v>53</v>
      </c>
      <c r="AF213" s="24">
        <v>157000</v>
      </c>
      <c r="AG213" s="24">
        <v>13234532182</v>
      </c>
      <c r="AH213" s="32" t="s">
        <v>1106</v>
      </c>
    </row>
    <row r="214" ht="40.5" spans="1:34">
      <c r="A214" s="24">
        <v>17</v>
      </c>
      <c r="B214" s="25" t="s">
        <v>806</v>
      </c>
      <c r="C214" s="25" t="s">
        <v>1095</v>
      </c>
      <c r="D214" s="26">
        <v>99</v>
      </c>
      <c r="E214" s="27" t="s">
        <v>1107</v>
      </c>
      <c r="F214" s="27" t="s">
        <v>1025</v>
      </c>
      <c r="G214" s="27" t="s">
        <v>49</v>
      </c>
      <c r="H214" s="27" t="s">
        <v>1108</v>
      </c>
      <c r="I214" s="32" t="s">
        <v>1027</v>
      </c>
      <c r="J214" s="35" t="s">
        <v>94</v>
      </c>
      <c r="K214" s="24">
        <v>0</v>
      </c>
      <c r="L214" s="33" t="e">
        <v>#N/A</v>
      </c>
      <c r="M214" s="33" t="e">
        <f t="shared" si="6"/>
        <v>#N/A</v>
      </c>
      <c r="N214" s="34" t="str">
        <f t="shared" si="7"/>
        <v>0</v>
      </c>
      <c r="O214" s="32" t="s">
        <v>41</v>
      </c>
      <c r="P214" s="32">
        <v>3</v>
      </c>
      <c r="Q214" s="32">
        <v>7</v>
      </c>
      <c r="R214" s="24">
        <v>1</v>
      </c>
      <c r="S214" s="24">
        <v>60.5</v>
      </c>
      <c r="T214" s="33" t="s">
        <v>42</v>
      </c>
      <c r="U214" s="24">
        <v>60.5</v>
      </c>
      <c r="V214" s="32" t="s">
        <v>43</v>
      </c>
      <c r="W214" s="24">
        <v>3</v>
      </c>
      <c r="X214" s="24">
        <v>250109806</v>
      </c>
      <c r="Y214" s="24">
        <v>13274346053</v>
      </c>
      <c r="Z214" s="24">
        <v>98</v>
      </c>
      <c r="AA214" s="24">
        <v>6</v>
      </c>
      <c r="AB214" s="24">
        <v>8017</v>
      </c>
      <c r="AC214" s="32" t="s">
        <v>44</v>
      </c>
      <c r="AD214" s="32" t="s">
        <v>1109</v>
      </c>
      <c r="AE214" s="32" t="s">
        <v>53</v>
      </c>
      <c r="AF214" s="24">
        <v>136507</v>
      </c>
      <c r="AG214" s="24">
        <v>13843493892</v>
      </c>
      <c r="AH214" s="32" t="s">
        <v>1110</v>
      </c>
    </row>
    <row r="215" ht="27" spans="1:34">
      <c r="A215" s="24">
        <v>19</v>
      </c>
      <c r="B215" s="25" t="s">
        <v>806</v>
      </c>
      <c r="C215" s="25" t="s">
        <v>1111</v>
      </c>
      <c r="D215" s="26">
        <v>100</v>
      </c>
      <c r="E215" s="27" t="s">
        <v>1112</v>
      </c>
      <c r="F215" s="27" t="s">
        <v>1025</v>
      </c>
      <c r="G215" s="27" t="s">
        <v>37</v>
      </c>
      <c r="H215" s="27" t="s">
        <v>1113</v>
      </c>
      <c r="I215" s="32" t="s">
        <v>1027</v>
      </c>
      <c r="J215" s="24">
        <v>-1</v>
      </c>
      <c r="K215" s="24" t="s">
        <v>1114</v>
      </c>
      <c r="L215" s="33">
        <v>79.3</v>
      </c>
      <c r="M215" s="33">
        <f t="shared" si="6"/>
        <v>67.87</v>
      </c>
      <c r="N215" s="34" t="str">
        <f t="shared" si="7"/>
        <v>0</v>
      </c>
      <c r="O215" s="32" t="s">
        <v>41</v>
      </c>
      <c r="P215" s="32">
        <v>3</v>
      </c>
      <c r="Q215" s="32">
        <v>7</v>
      </c>
      <c r="R215" s="24">
        <v>1</v>
      </c>
      <c r="S215" s="24">
        <v>60.25</v>
      </c>
      <c r="T215" s="33" t="s">
        <v>42</v>
      </c>
      <c r="U215" s="24">
        <v>60.25</v>
      </c>
      <c r="V215" s="32" t="s">
        <v>43</v>
      </c>
      <c r="W215" s="24">
        <v>3</v>
      </c>
      <c r="X215" s="24">
        <v>250109815</v>
      </c>
      <c r="Y215" s="24">
        <v>18249336445</v>
      </c>
      <c r="Z215" s="24">
        <v>98</v>
      </c>
      <c r="AA215" s="24">
        <v>15</v>
      </c>
      <c r="AB215" s="24">
        <v>8017</v>
      </c>
      <c r="AC215" s="32" t="s">
        <v>44</v>
      </c>
      <c r="AD215" s="32" t="s">
        <v>1115</v>
      </c>
      <c r="AE215" s="32" t="s">
        <v>70</v>
      </c>
      <c r="AF215" s="24">
        <v>157000</v>
      </c>
      <c r="AG215" s="24">
        <v>18249334496</v>
      </c>
      <c r="AH215" s="32" t="s">
        <v>1116</v>
      </c>
    </row>
    <row r="216" ht="27" spans="1:34">
      <c r="A216" s="24">
        <v>20</v>
      </c>
      <c r="B216" s="25" t="s">
        <v>806</v>
      </c>
      <c r="C216" s="25" t="s">
        <v>1111</v>
      </c>
      <c r="D216" s="26">
        <v>100</v>
      </c>
      <c r="E216" s="27" t="s">
        <v>1117</v>
      </c>
      <c r="F216" s="27" t="s">
        <v>1025</v>
      </c>
      <c r="G216" s="27" t="s">
        <v>37</v>
      </c>
      <c r="H216" s="27" t="s">
        <v>1118</v>
      </c>
      <c r="I216" s="32" t="s">
        <v>1027</v>
      </c>
      <c r="J216" s="35" t="s">
        <v>94</v>
      </c>
      <c r="K216" s="24">
        <v>0</v>
      </c>
      <c r="L216" s="33" t="e">
        <v>#N/A</v>
      </c>
      <c r="M216" s="33" t="e">
        <f t="shared" si="6"/>
        <v>#N/A</v>
      </c>
      <c r="N216" s="34" t="str">
        <f t="shared" si="7"/>
        <v>0</v>
      </c>
      <c r="O216" s="32" t="s">
        <v>41</v>
      </c>
      <c r="P216" s="32">
        <v>3</v>
      </c>
      <c r="Q216" s="32">
        <v>7</v>
      </c>
      <c r="R216" s="24">
        <v>1</v>
      </c>
      <c r="S216" s="24">
        <v>42</v>
      </c>
      <c r="T216" s="33" t="s">
        <v>42</v>
      </c>
      <c r="U216" s="24">
        <v>42</v>
      </c>
      <c r="V216" s="32" t="s">
        <v>42</v>
      </c>
      <c r="W216" s="24">
        <v>4</v>
      </c>
      <c r="X216" s="24">
        <v>250109809</v>
      </c>
      <c r="Y216" s="24">
        <v>13674501190</v>
      </c>
      <c r="Z216" s="24">
        <v>98</v>
      </c>
      <c r="AA216" s="24">
        <v>9</v>
      </c>
      <c r="AB216" s="24">
        <v>8017</v>
      </c>
      <c r="AC216" s="32" t="s">
        <v>44</v>
      </c>
      <c r="AD216" s="32" t="s">
        <v>1119</v>
      </c>
      <c r="AE216" s="32" t="s">
        <v>70</v>
      </c>
      <c r="AF216" s="24">
        <v>150000</v>
      </c>
      <c r="AG216" s="24">
        <v>13274636763</v>
      </c>
      <c r="AH216" s="32" t="s">
        <v>1120</v>
      </c>
    </row>
    <row r="217" ht="27" spans="1:34">
      <c r="A217" s="24">
        <v>21</v>
      </c>
      <c r="B217" s="25" t="s">
        <v>806</v>
      </c>
      <c r="C217" s="25" t="s">
        <v>1111</v>
      </c>
      <c r="D217" s="26">
        <v>100</v>
      </c>
      <c r="E217" s="27" t="s">
        <v>1121</v>
      </c>
      <c r="F217" s="27" t="s">
        <v>1025</v>
      </c>
      <c r="G217" s="27" t="s">
        <v>37</v>
      </c>
      <c r="H217" s="27" t="s">
        <v>1122</v>
      </c>
      <c r="I217" s="32" t="s">
        <v>1027</v>
      </c>
      <c r="J217" s="35" t="s">
        <v>94</v>
      </c>
      <c r="K217" s="24">
        <v>0</v>
      </c>
      <c r="L217" s="33" t="e">
        <v>#N/A</v>
      </c>
      <c r="M217" s="33" t="e">
        <f t="shared" si="6"/>
        <v>#N/A</v>
      </c>
      <c r="N217" s="34" t="str">
        <f t="shared" si="7"/>
        <v>0</v>
      </c>
      <c r="O217" s="32" t="s">
        <v>41</v>
      </c>
      <c r="P217" s="32">
        <v>3</v>
      </c>
      <c r="Q217" s="32">
        <v>7</v>
      </c>
      <c r="R217" s="24">
        <v>1</v>
      </c>
      <c r="S217" s="24">
        <v>62.5</v>
      </c>
      <c r="T217" s="33" t="s">
        <v>42</v>
      </c>
      <c r="U217" s="24">
        <v>62.5</v>
      </c>
      <c r="V217" s="32" t="s">
        <v>43</v>
      </c>
      <c r="W217" s="24">
        <v>2</v>
      </c>
      <c r="X217" s="24">
        <v>250109810</v>
      </c>
      <c r="Y217" s="24">
        <v>18604635766</v>
      </c>
      <c r="Z217" s="24">
        <v>98</v>
      </c>
      <c r="AA217" s="24">
        <v>10</v>
      </c>
      <c r="AB217" s="24">
        <v>8017</v>
      </c>
      <c r="AC217" s="32" t="s">
        <v>44</v>
      </c>
      <c r="AD217" s="32" t="s">
        <v>1123</v>
      </c>
      <c r="AE217" s="32" t="s">
        <v>70</v>
      </c>
      <c r="AF217" s="24">
        <v>157000</v>
      </c>
      <c r="AG217" s="24">
        <v>18746327335</v>
      </c>
      <c r="AH217" s="32" t="s">
        <v>1124</v>
      </c>
    </row>
    <row r="218" ht="40.5" spans="1:34">
      <c r="A218" s="24">
        <v>24</v>
      </c>
      <c r="B218" s="25" t="s">
        <v>806</v>
      </c>
      <c r="C218" s="25" t="s">
        <v>1125</v>
      </c>
      <c r="D218" s="26">
        <v>101</v>
      </c>
      <c r="E218" s="27" t="s">
        <v>1126</v>
      </c>
      <c r="F218" s="27" t="s">
        <v>1025</v>
      </c>
      <c r="G218" s="27" t="s">
        <v>37</v>
      </c>
      <c r="H218" s="27" t="s">
        <v>1127</v>
      </c>
      <c r="I218" s="32" t="s">
        <v>1027</v>
      </c>
      <c r="J218" s="24">
        <v>-1</v>
      </c>
      <c r="K218" s="24" t="s">
        <v>1128</v>
      </c>
      <c r="L218" s="33">
        <v>73.86</v>
      </c>
      <c r="M218" s="33">
        <f t="shared" si="6"/>
        <v>68.24</v>
      </c>
      <c r="N218" s="34" t="str">
        <f t="shared" si="7"/>
        <v>0</v>
      </c>
      <c r="O218" s="32" t="s">
        <v>41</v>
      </c>
      <c r="P218" s="32">
        <v>3</v>
      </c>
      <c r="Q218" s="32">
        <v>7</v>
      </c>
      <c r="R218" s="24">
        <v>1</v>
      </c>
      <c r="S218" s="24">
        <v>64.5</v>
      </c>
      <c r="T218" s="33" t="s">
        <v>42</v>
      </c>
      <c r="U218" s="24">
        <v>64.5</v>
      </c>
      <c r="V218" s="32" t="s">
        <v>43</v>
      </c>
      <c r="W218" s="24">
        <v>3</v>
      </c>
      <c r="X218" s="24">
        <v>250108722</v>
      </c>
      <c r="Y218" s="24">
        <v>13091857798</v>
      </c>
      <c r="Z218" s="24">
        <v>87</v>
      </c>
      <c r="AA218" s="24">
        <v>22</v>
      </c>
      <c r="AB218" s="24">
        <v>8010</v>
      </c>
      <c r="AC218" s="32" t="s">
        <v>44</v>
      </c>
      <c r="AD218" s="32" t="s">
        <v>1129</v>
      </c>
      <c r="AE218" s="32" t="s">
        <v>46</v>
      </c>
      <c r="AF218" s="24">
        <v>157000</v>
      </c>
      <c r="AG218" s="24">
        <v>16689509650</v>
      </c>
      <c r="AH218" s="32" t="s">
        <v>1130</v>
      </c>
    </row>
    <row r="219" ht="40.5" spans="1:34">
      <c r="A219" s="24">
        <v>22</v>
      </c>
      <c r="B219" s="25" t="s">
        <v>806</v>
      </c>
      <c r="C219" s="25" t="s">
        <v>1125</v>
      </c>
      <c r="D219" s="26">
        <v>101</v>
      </c>
      <c r="E219" s="27" t="s">
        <v>1131</v>
      </c>
      <c r="F219" s="27" t="s">
        <v>1025</v>
      </c>
      <c r="G219" s="27" t="s">
        <v>37</v>
      </c>
      <c r="H219" s="27" t="s">
        <v>1132</v>
      </c>
      <c r="I219" s="32" t="s">
        <v>1027</v>
      </c>
      <c r="J219" s="24">
        <v>-2</v>
      </c>
      <c r="K219" s="24" t="s">
        <v>1133</v>
      </c>
      <c r="L219" s="33">
        <v>79.48</v>
      </c>
      <c r="M219" s="33">
        <f t="shared" si="6"/>
        <v>77.69</v>
      </c>
      <c r="N219" s="34" t="str">
        <f t="shared" si="7"/>
        <v>0</v>
      </c>
      <c r="O219" s="32" t="s">
        <v>41</v>
      </c>
      <c r="P219" s="32">
        <v>3</v>
      </c>
      <c r="Q219" s="32">
        <v>7</v>
      </c>
      <c r="R219" s="24">
        <v>1</v>
      </c>
      <c r="S219" s="24">
        <v>76.5</v>
      </c>
      <c r="T219" s="33" t="s">
        <v>42</v>
      </c>
      <c r="U219" s="24">
        <v>76.5</v>
      </c>
      <c r="V219" s="32" t="s">
        <v>43</v>
      </c>
      <c r="W219" s="24">
        <v>1</v>
      </c>
      <c r="X219" s="24">
        <v>250108823</v>
      </c>
      <c r="Y219" s="24">
        <v>15945722683</v>
      </c>
      <c r="Z219" s="24">
        <v>88</v>
      </c>
      <c r="AA219" s="24">
        <v>23</v>
      </c>
      <c r="AB219" s="24">
        <v>8010</v>
      </c>
      <c r="AC219" s="32" t="s">
        <v>44</v>
      </c>
      <c r="AD219" s="32" t="s">
        <v>1134</v>
      </c>
      <c r="AE219" s="32" t="s">
        <v>53</v>
      </c>
      <c r="AF219" s="24">
        <v>157000</v>
      </c>
      <c r="AG219" s="24">
        <v>19903638889</v>
      </c>
      <c r="AH219" s="32" t="s">
        <v>1135</v>
      </c>
    </row>
    <row r="220" ht="27" spans="1:34">
      <c r="A220" s="24">
        <v>23</v>
      </c>
      <c r="B220" s="25" t="s">
        <v>806</v>
      </c>
      <c r="C220" s="25" t="s">
        <v>1125</v>
      </c>
      <c r="D220" s="26">
        <v>101</v>
      </c>
      <c r="E220" s="27" t="s">
        <v>1136</v>
      </c>
      <c r="F220" s="27" t="s">
        <v>1025</v>
      </c>
      <c r="G220" s="27" t="s">
        <v>49</v>
      </c>
      <c r="H220" s="27" t="s">
        <v>1137</v>
      </c>
      <c r="I220" s="32" t="s">
        <v>1027</v>
      </c>
      <c r="J220" s="35" t="s">
        <v>94</v>
      </c>
      <c r="K220" s="24">
        <v>0</v>
      </c>
      <c r="L220" s="33" t="e">
        <v>#N/A</v>
      </c>
      <c r="M220" s="33" t="e">
        <f t="shared" si="6"/>
        <v>#N/A</v>
      </c>
      <c r="N220" s="34" t="str">
        <f t="shared" si="7"/>
        <v>0</v>
      </c>
      <c r="O220" s="32" t="s">
        <v>41</v>
      </c>
      <c r="P220" s="32">
        <v>3</v>
      </c>
      <c r="Q220" s="32">
        <v>7</v>
      </c>
      <c r="R220" s="24">
        <v>1</v>
      </c>
      <c r="S220" s="24">
        <v>58.75</v>
      </c>
      <c r="T220" s="33" t="s">
        <v>42</v>
      </c>
      <c r="U220" s="24">
        <v>58.75</v>
      </c>
      <c r="V220" s="32" t="s">
        <v>42</v>
      </c>
      <c r="W220" s="24">
        <v>5</v>
      </c>
      <c r="X220" s="24">
        <v>250108715</v>
      </c>
      <c r="Y220" s="24">
        <v>18002460359</v>
      </c>
      <c r="Z220" s="24">
        <v>87</v>
      </c>
      <c r="AA220" s="24">
        <v>15</v>
      </c>
      <c r="AB220" s="24">
        <v>8010</v>
      </c>
      <c r="AC220" s="32" t="s">
        <v>44</v>
      </c>
      <c r="AD220" s="32" t="s">
        <v>1138</v>
      </c>
      <c r="AE220" s="32" t="s">
        <v>46</v>
      </c>
      <c r="AF220" s="24">
        <v>154000</v>
      </c>
      <c r="AG220" s="24">
        <v>18345604296</v>
      </c>
      <c r="AH220" s="32" t="s">
        <v>1139</v>
      </c>
    </row>
    <row r="221" ht="40.5" spans="1:34">
      <c r="A221" s="24">
        <v>29</v>
      </c>
      <c r="B221" s="25" t="s">
        <v>806</v>
      </c>
      <c r="C221" s="25" t="s">
        <v>1140</v>
      </c>
      <c r="D221" s="26">
        <v>102</v>
      </c>
      <c r="E221" s="27" t="s">
        <v>1141</v>
      </c>
      <c r="F221" s="27" t="s">
        <v>1025</v>
      </c>
      <c r="G221" s="27" t="s">
        <v>49</v>
      </c>
      <c r="H221" s="27" t="s">
        <v>1142</v>
      </c>
      <c r="I221" s="32" t="s">
        <v>1027</v>
      </c>
      <c r="J221" s="24">
        <v>-1</v>
      </c>
      <c r="K221" s="24" t="s">
        <v>1143</v>
      </c>
      <c r="L221" s="33">
        <v>82.64</v>
      </c>
      <c r="M221" s="33">
        <f t="shared" si="6"/>
        <v>77.76</v>
      </c>
      <c r="N221" s="34" t="str">
        <f t="shared" si="7"/>
        <v>0</v>
      </c>
      <c r="O221" s="32" t="s">
        <v>41</v>
      </c>
      <c r="P221" s="32">
        <v>6</v>
      </c>
      <c r="Q221" s="32">
        <v>7</v>
      </c>
      <c r="R221" s="24">
        <v>2</v>
      </c>
      <c r="S221" s="24">
        <v>74.5</v>
      </c>
      <c r="T221" s="33" t="s">
        <v>42</v>
      </c>
      <c r="U221" s="24">
        <v>74.5</v>
      </c>
      <c r="V221" s="32" t="s">
        <v>43</v>
      </c>
      <c r="W221" s="24">
        <v>2</v>
      </c>
      <c r="X221" s="24">
        <v>250109109</v>
      </c>
      <c r="Y221" s="24">
        <v>13766692277</v>
      </c>
      <c r="Z221" s="24">
        <v>91</v>
      </c>
      <c r="AA221" s="24">
        <v>9</v>
      </c>
      <c r="AB221" s="24">
        <v>8016</v>
      </c>
      <c r="AC221" s="32" t="s">
        <v>44</v>
      </c>
      <c r="AD221" s="32" t="s">
        <v>1144</v>
      </c>
      <c r="AE221" s="32" t="s">
        <v>46</v>
      </c>
      <c r="AF221" s="24">
        <v>158100</v>
      </c>
      <c r="AG221" s="24">
        <v>13766692277</v>
      </c>
      <c r="AH221" s="32" t="s">
        <v>1145</v>
      </c>
    </row>
    <row r="222" ht="40.5" spans="1:34">
      <c r="A222" s="24">
        <v>27</v>
      </c>
      <c r="B222" s="25" t="s">
        <v>806</v>
      </c>
      <c r="C222" s="25" t="s">
        <v>1140</v>
      </c>
      <c r="D222" s="26">
        <v>102</v>
      </c>
      <c r="E222" s="27" t="s">
        <v>1146</v>
      </c>
      <c r="F222" s="27" t="s">
        <v>1025</v>
      </c>
      <c r="G222" s="27" t="s">
        <v>49</v>
      </c>
      <c r="H222" s="27" t="s">
        <v>1147</v>
      </c>
      <c r="I222" s="32" t="s">
        <v>1027</v>
      </c>
      <c r="J222" s="24">
        <v>-2</v>
      </c>
      <c r="K222" s="24" t="s">
        <v>1148</v>
      </c>
      <c r="L222" s="33">
        <v>74.66</v>
      </c>
      <c r="M222" s="33">
        <f t="shared" si="6"/>
        <v>70.51</v>
      </c>
      <c r="N222" s="34" t="str">
        <f t="shared" si="7"/>
        <v>0</v>
      </c>
      <c r="O222" s="32" t="s">
        <v>41</v>
      </c>
      <c r="P222" s="32">
        <v>6</v>
      </c>
      <c r="Q222" s="32">
        <v>7</v>
      </c>
      <c r="R222" s="24">
        <v>2</v>
      </c>
      <c r="S222" s="24">
        <v>67.75</v>
      </c>
      <c r="T222" s="33" t="s">
        <v>42</v>
      </c>
      <c r="U222" s="24">
        <v>67.75</v>
      </c>
      <c r="V222" s="32" t="s">
        <v>43</v>
      </c>
      <c r="W222" s="24">
        <v>4</v>
      </c>
      <c r="X222" s="24">
        <v>250109106</v>
      </c>
      <c r="Y222" s="24">
        <v>17645037417</v>
      </c>
      <c r="Z222" s="24">
        <v>91</v>
      </c>
      <c r="AA222" s="24">
        <v>6</v>
      </c>
      <c r="AB222" s="24">
        <v>8016</v>
      </c>
      <c r="AC222" s="32" t="s">
        <v>44</v>
      </c>
      <c r="AD222" s="32" t="s">
        <v>1149</v>
      </c>
      <c r="AE222" s="32" t="s">
        <v>46</v>
      </c>
      <c r="AF222" s="24">
        <v>157000</v>
      </c>
      <c r="AG222" s="24">
        <v>15045278109</v>
      </c>
      <c r="AH222" s="32" t="s">
        <v>1150</v>
      </c>
    </row>
    <row r="223" ht="40.5" spans="1:34">
      <c r="A223" s="24">
        <v>28</v>
      </c>
      <c r="B223" s="25" t="s">
        <v>806</v>
      </c>
      <c r="C223" s="25" t="s">
        <v>1140</v>
      </c>
      <c r="D223" s="26">
        <v>102</v>
      </c>
      <c r="E223" s="27" t="s">
        <v>1151</v>
      </c>
      <c r="F223" s="27" t="s">
        <v>1025</v>
      </c>
      <c r="G223" s="27" t="s">
        <v>37</v>
      </c>
      <c r="H223" s="27" t="s">
        <v>1152</v>
      </c>
      <c r="I223" s="32" t="s">
        <v>1027</v>
      </c>
      <c r="J223" s="24">
        <v>-3</v>
      </c>
      <c r="K223" s="24" t="s">
        <v>1153</v>
      </c>
      <c r="L223" s="33">
        <v>77.38</v>
      </c>
      <c r="M223" s="33">
        <f t="shared" si="6"/>
        <v>77.6</v>
      </c>
      <c r="N223" s="34" t="str">
        <f t="shared" si="7"/>
        <v>0</v>
      </c>
      <c r="O223" s="32" t="s">
        <v>41</v>
      </c>
      <c r="P223" s="32">
        <v>6</v>
      </c>
      <c r="Q223" s="32">
        <v>7</v>
      </c>
      <c r="R223" s="24">
        <v>2</v>
      </c>
      <c r="S223" s="24">
        <v>77.75</v>
      </c>
      <c r="T223" s="33" t="s">
        <v>42</v>
      </c>
      <c r="U223" s="24">
        <v>77.75</v>
      </c>
      <c r="V223" s="32" t="s">
        <v>43</v>
      </c>
      <c r="W223" s="24">
        <v>1</v>
      </c>
      <c r="X223" s="24">
        <v>250109020</v>
      </c>
      <c r="Y223" s="24">
        <v>13846588709</v>
      </c>
      <c r="Z223" s="24">
        <v>90</v>
      </c>
      <c r="AA223" s="24">
        <v>20</v>
      </c>
      <c r="AB223" s="24">
        <v>8016</v>
      </c>
      <c r="AC223" s="32" t="s">
        <v>44</v>
      </c>
      <c r="AD223" s="32" t="s">
        <v>1154</v>
      </c>
      <c r="AE223" s="32" t="s">
        <v>46</v>
      </c>
      <c r="AF223" s="24">
        <v>165000</v>
      </c>
      <c r="AG223" s="24">
        <v>15765345372</v>
      </c>
      <c r="AH223" s="32" t="s">
        <v>1155</v>
      </c>
    </row>
    <row r="224" ht="40.5" spans="1:34">
      <c r="A224" s="24">
        <v>25</v>
      </c>
      <c r="B224" s="25" t="s">
        <v>806</v>
      </c>
      <c r="C224" s="25" t="s">
        <v>1140</v>
      </c>
      <c r="D224" s="26">
        <v>102</v>
      </c>
      <c r="E224" s="27" t="s">
        <v>1156</v>
      </c>
      <c r="F224" s="27" t="s">
        <v>1025</v>
      </c>
      <c r="G224" s="27" t="s">
        <v>49</v>
      </c>
      <c r="H224" s="27" t="s">
        <v>1157</v>
      </c>
      <c r="I224" s="32" t="s">
        <v>1027</v>
      </c>
      <c r="J224" s="35" t="s">
        <v>94</v>
      </c>
      <c r="K224" s="24">
        <v>0</v>
      </c>
      <c r="L224" s="33" t="e">
        <v>#N/A</v>
      </c>
      <c r="M224" s="33" t="e">
        <f t="shared" si="6"/>
        <v>#N/A</v>
      </c>
      <c r="N224" s="34" t="str">
        <f t="shared" si="7"/>
        <v>0</v>
      </c>
      <c r="O224" s="32" t="s">
        <v>41</v>
      </c>
      <c r="P224" s="32">
        <v>6</v>
      </c>
      <c r="Q224" s="32">
        <v>7</v>
      </c>
      <c r="R224" s="24">
        <v>2</v>
      </c>
      <c r="S224" s="24">
        <v>40.25</v>
      </c>
      <c r="T224" s="33" t="s">
        <v>42</v>
      </c>
      <c r="U224" s="24">
        <v>40.25</v>
      </c>
      <c r="V224" s="32" t="s">
        <v>43</v>
      </c>
      <c r="W224" s="24">
        <v>6</v>
      </c>
      <c r="X224" s="24">
        <v>250109028</v>
      </c>
      <c r="Y224" s="24">
        <v>15765304532</v>
      </c>
      <c r="Z224" s="24">
        <v>90</v>
      </c>
      <c r="AA224" s="24">
        <v>28</v>
      </c>
      <c r="AB224" s="24">
        <v>8016</v>
      </c>
      <c r="AC224" s="32" t="s">
        <v>44</v>
      </c>
      <c r="AD224" s="32" t="s">
        <v>1158</v>
      </c>
      <c r="AE224" s="32" t="s">
        <v>46</v>
      </c>
      <c r="AF224" s="24">
        <v>163000</v>
      </c>
      <c r="AG224" s="24">
        <v>15645966867</v>
      </c>
      <c r="AH224" s="32" t="s">
        <v>1159</v>
      </c>
    </row>
    <row r="225" ht="40.5" spans="1:34">
      <c r="A225" s="24">
        <v>26</v>
      </c>
      <c r="B225" s="25" t="s">
        <v>806</v>
      </c>
      <c r="C225" s="25" t="s">
        <v>1140</v>
      </c>
      <c r="D225" s="26">
        <v>102</v>
      </c>
      <c r="E225" s="27" t="s">
        <v>1160</v>
      </c>
      <c r="F225" s="27" t="s">
        <v>1025</v>
      </c>
      <c r="G225" s="27" t="s">
        <v>49</v>
      </c>
      <c r="H225" s="27" t="s">
        <v>1161</v>
      </c>
      <c r="I225" s="32" t="s">
        <v>1027</v>
      </c>
      <c r="J225" s="35" t="s">
        <v>94</v>
      </c>
      <c r="K225" s="24">
        <v>0</v>
      </c>
      <c r="L225" s="33" t="e">
        <v>#N/A</v>
      </c>
      <c r="M225" s="33" t="e">
        <f t="shared" si="6"/>
        <v>#N/A</v>
      </c>
      <c r="N225" s="34" t="str">
        <f t="shared" si="7"/>
        <v>0</v>
      </c>
      <c r="O225" s="32" t="s">
        <v>41</v>
      </c>
      <c r="P225" s="32">
        <v>6</v>
      </c>
      <c r="Q225" s="32">
        <v>7</v>
      </c>
      <c r="R225" s="24">
        <v>2</v>
      </c>
      <c r="S225" s="24">
        <v>62</v>
      </c>
      <c r="T225" s="33" t="s">
        <v>42</v>
      </c>
      <c r="U225" s="24">
        <v>62</v>
      </c>
      <c r="V225" s="32" t="s">
        <v>43</v>
      </c>
      <c r="W225" s="24">
        <v>5</v>
      </c>
      <c r="X225" s="24">
        <v>250109101</v>
      </c>
      <c r="Y225" s="24">
        <v>17897070077</v>
      </c>
      <c r="Z225" s="24">
        <v>91</v>
      </c>
      <c r="AA225" s="24">
        <v>1</v>
      </c>
      <c r="AB225" s="24">
        <v>8016</v>
      </c>
      <c r="AC225" s="32" t="s">
        <v>44</v>
      </c>
      <c r="AD225" s="32" t="s">
        <v>1162</v>
      </c>
      <c r="AE225" s="32" t="s">
        <v>46</v>
      </c>
      <c r="AF225" s="24">
        <v>157000</v>
      </c>
      <c r="AG225" s="24">
        <v>13136890078</v>
      </c>
      <c r="AH225" s="32" t="s">
        <v>1163</v>
      </c>
    </row>
    <row r="226" ht="40.5" spans="1:34">
      <c r="A226" s="24">
        <v>30</v>
      </c>
      <c r="B226" s="25" t="s">
        <v>806</v>
      </c>
      <c r="C226" s="25" t="s">
        <v>1140</v>
      </c>
      <c r="D226" s="26">
        <v>102</v>
      </c>
      <c r="E226" s="27" t="s">
        <v>1164</v>
      </c>
      <c r="F226" s="27" t="s">
        <v>1025</v>
      </c>
      <c r="G226" s="27" t="s">
        <v>49</v>
      </c>
      <c r="H226" s="27" t="s">
        <v>1165</v>
      </c>
      <c r="I226" s="32" t="s">
        <v>1027</v>
      </c>
      <c r="J226" s="35" t="s">
        <v>94</v>
      </c>
      <c r="K226" s="24">
        <v>0</v>
      </c>
      <c r="L226" s="33" t="e">
        <v>#N/A</v>
      </c>
      <c r="M226" s="33" t="e">
        <f t="shared" si="6"/>
        <v>#N/A</v>
      </c>
      <c r="N226" s="34" t="str">
        <f t="shared" si="7"/>
        <v>0</v>
      </c>
      <c r="O226" s="32" t="s">
        <v>41</v>
      </c>
      <c r="P226" s="32">
        <v>6</v>
      </c>
      <c r="Q226" s="32">
        <v>7</v>
      </c>
      <c r="R226" s="24">
        <v>2</v>
      </c>
      <c r="S226" s="24">
        <v>70.5</v>
      </c>
      <c r="T226" s="33" t="s">
        <v>42</v>
      </c>
      <c r="U226" s="24">
        <v>70.5</v>
      </c>
      <c r="V226" s="32" t="s">
        <v>43</v>
      </c>
      <c r="W226" s="24">
        <v>3</v>
      </c>
      <c r="X226" s="24">
        <v>250109122</v>
      </c>
      <c r="Y226" s="24">
        <v>15945881273</v>
      </c>
      <c r="Z226" s="24">
        <v>91</v>
      </c>
      <c r="AA226" s="24">
        <v>22</v>
      </c>
      <c r="AB226" s="24">
        <v>8016</v>
      </c>
      <c r="AC226" s="32" t="s">
        <v>44</v>
      </c>
      <c r="AD226" s="32" t="s">
        <v>1166</v>
      </c>
      <c r="AE226" s="32" t="s">
        <v>46</v>
      </c>
      <c r="AF226" s="24">
        <v>157000</v>
      </c>
      <c r="AG226" s="24">
        <v>15145349896</v>
      </c>
      <c r="AH226" s="32" t="s">
        <v>1167</v>
      </c>
    </row>
    <row r="227" ht="40.5" spans="1:34">
      <c r="A227" s="24">
        <v>32</v>
      </c>
      <c r="B227" s="25" t="s">
        <v>806</v>
      </c>
      <c r="C227" s="25" t="s">
        <v>1168</v>
      </c>
      <c r="D227" s="26">
        <v>103</v>
      </c>
      <c r="E227" s="27" t="s">
        <v>1169</v>
      </c>
      <c r="F227" s="27" t="s">
        <v>1025</v>
      </c>
      <c r="G227" s="27" t="s">
        <v>37</v>
      </c>
      <c r="H227" s="27" t="s">
        <v>1170</v>
      </c>
      <c r="I227" s="32" t="s">
        <v>1027</v>
      </c>
      <c r="J227" s="24">
        <v>-1</v>
      </c>
      <c r="K227" s="24" t="s">
        <v>1171</v>
      </c>
      <c r="L227" s="33">
        <v>74.26</v>
      </c>
      <c r="M227" s="33">
        <f t="shared" si="6"/>
        <v>67.2</v>
      </c>
      <c r="N227" s="34" t="str">
        <f t="shared" si="7"/>
        <v>0</v>
      </c>
      <c r="O227" s="32" t="s">
        <v>41</v>
      </c>
      <c r="P227" s="32">
        <v>6</v>
      </c>
      <c r="Q227" s="32">
        <v>7</v>
      </c>
      <c r="R227" s="32">
        <v>2</v>
      </c>
      <c r="S227" s="24">
        <v>62.5</v>
      </c>
      <c r="T227" s="33" t="s">
        <v>42</v>
      </c>
      <c r="U227" s="24">
        <v>62.5</v>
      </c>
      <c r="V227" s="32" t="s">
        <v>43</v>
      </c>
      <c r="W227" s="24">
        <v>8</v>
      </c>
      <c r="X227" s="24">
        <v>250108606</v>
      </c>
      <c r="Y227" s="24">
        <v>13763616395</v>
      </c>
      <c r="Z227" s="24">
        <v>86</v>
      </c>
      <c r="AA227" s="24">
        <v>6</v>
      </c>
      <c r="AB227" s="24">
        <v>8010</v>
      </c>
      <c r="AC227" s="32" t="s">
        <v>44</v>
      </c>
      <c r="AD227" s="32" t="s">
        <v>1172</v>
      </c>
      <c r="AE227" s="32" t="s">
        <v>46</v>
      </c>
      <c r="AF227" s="24">
        <v>157000</v>
      </c>
      <c r="AG227" s="24">
        <v>13763613091</v>
      </c>
      <c r="AH227" s="32" t="s">
        <v>1173</v>
      </c>
    </row>
    <row r="228" ht="27" spans="1:34">
      <c r="A228" s="24">
        <v>35</v>
      </c>
      <c r="B228" s="25" t="s">
        <v>806</v>
      </c>
      <c r="C228" s="25" t="s">
        <v>1168</v>
      </c>
      <c r="D228" s="26">
        <v>103</v>
      </c>
      <c r="E228" s="27" t="s">
        <v>1174</v>
      </c>
      <c r="F228" s="27" t="s">
        <v>1025</v>
      </c>
      <c r="G228" s="27" t="s">
        <v>49</v>
      </c>
      <c r="H228" s="27" t="s">
        <v>1175</v>
      </c>
      <c r="I228" s="32" t="s">
        <v>1027</v>
      </c>
      <c r="J228" s="24">
        <v>-2</v>
      </c>
      <c r="K228" s="24" t="s">
        <v>1176</v>
      </c>
      <c r="L228" s="33">
        <v>82.26</v>
      </c>
      <c r="M228" s="33">
        <f t="shared" si="6"/>
        <v>83</v>
      </c>
      <c r="N228" s="34" t="str">
        <f t="shared" si="7"/>
        <v>0</v>
      </c>
      <c r="O228" s="32" t="s">
        <v>41</v>
      </c>
      <c r="P228" s="32">
        <v>6</v>
      </c>
      <c r="Q228" s="32">
        <v>7</v>
      </c>
      <c r="R228" s="32">
        <v>2</v>
      </c>
      <c r="S228" s="24">
        <v>83.5</v>
      </c>
      <c r="T228" s="33" t="s">
        <v>42</v>
      </c>
      <c r="U228" s="24">
        <v>83.5</v>
      </c>
      <c r="V228" s="32" t="s">
        <v>43</v>
      </c>
      <c r="W228" s="24">
        <v>1</v>
      </c>
      <c r="X228" s="24">
        <v>250108603</v>
      </c>
      <c r="Y228" s="24">
        <v>15765317739</v>
      </c>
      <c r="Z228" s="24">
        <v>86</v>
      </c>
      <c r="AA228" s="24">
        <v>3</v>
      </c>
      <c r="AB228" s="24">
        <v>8010</v>
      </c>
      <c r="AC228" s="32" t="s">
        <v>44</v>
      </c>
      <c r="AD228" s="32" t="s">
        <v>1177</v>
      </c>
      <c r="AE228" s="32" t="s">
        <v>46</v>
      </c>
      <c r="AF228" s="24">
        <v>157000</v>
      </c>
      <c r="AG228" s="24">
        <v>18604537764</v>
      </c>
      <c r="AH228" s="32" t="s">
        <v>1178</v>
      </c>
    </row>
    <row r="229" ht="40.5" spans="1:34">
      <c r="A229" s="24">
        <v>34</v>
      </c>
      <c r="B229" s="25" t="s">
        <v>806</v>
      </c>
      <c r="C229" s="25" t="s">
        <v>1168</v>
      </c>
      <c r="D229" s="26">
        <v>103</v>
      </c>
      <c r="E229" s="27" t="s">
        <v>1179</v>
      </c>
      <c r="F229" s="27" t="s">
        <v>1025</v>
      </c>
      <c r="G229" s="27" t="s">
        <v>49</v>
      </c>
      <c r="H229" s="27" t="s">
        <v>1180</v>
      </c>
      <c r="I229" s="32" t="s">
        <v>1027</v>
      </c>
      <c r="J229" s="24">
        <v>-3</v>
      </c>
      <c r="K229" s="24" t="s">
        <v>1181</v>
      </c>
      <c r="L229" s="33">
        <v>78.14</v>
      </c>
      <c r="M229" s="33">
        <f t="shared" si="6"/>
        <v>80.01</v>
      </c>
      <c r="N229" s="34" t="str">
        <f t="shared" si="7"/>
        <v>0</v>
      </c>
      <c r="O229" s="32" t="s">
        <v>41</v>
      </c>
      <c r="P229" s="32">
        <v>6</v>
      </c>
      <c r="Q229" s="32">
        <v>7</v>
      </c>
      <c r="R229" s="32">
        <v>2</v>
      </c>
      <c r="S229" s="24">
        <v>81.25</v>
      </c>
      <c r="T229" s="33" t="s">
        <v>42</v>
      </c>
      <c r="U229" s="24">
        <v>81.25</v>
      </c>
      <c r="V229" s="32" t="s">
        <v>43</v>
      </c>
      <c r="W229" s="24">
        <v>3</v>
      </c>
      <c r="X229" s="24">
        <v>250108611</v>
      </c>
      <c r="Y229" s="24">
        <v>15699638099</v>
      </c>
      <c r="Z229" s="24">
        <v>86</v>
      </c>
      <c r="AA229" s="24">
        <v>11</v>
      </c>
      <c r="AB229" s="24">
        <v>8010</v>
      </c>
      <c r="AC229" s="32" t="s">
        <v>44</v>
      </c>
      <c r="AD229" s="32" t="s">
        <v>1182</v>
      </c>
      <c r="AE229" s="32" t="s">
        <v>53</v>
      </c>
      <c r="AF229" s="24">
        <v>157000</v>
      </c>
      <c r="AG229" s="24">
        <v>4536513158</v>
      </c>
      <c r="AH229" s="32" t="s">
        <v>1183</v>
      </c>
    </row>
    <row r="230" ht="27" spans="1:34">
      <c r="A230" s="24">
        <v>33</v>
      </c>
      <c r="B230" s="25" t="s">
        <v>806</v>
      </c>
      <c r="C230" s="25" t="s">
        <v>1168</v>
      </c>
      <c r="D230" s="26">
        <v>103</v>
      </c>
      <c r="E230" s="27" t="s">
        <v>1184</v>
      </c>
      <c r="F230" s="27" t="s">
        <v>1025</v>
      </c>
      <c r="G230" s="27" t="s">
        <v>49</v>
      </c>
      <c r="H230" s="27" t="s">
        <v>1185</v>
      </c>
      <c r="I230" s="32" t="s">
        <v>1027</v>
      </c>
      <c r="J230" s="24">
        <v>-4</v>
      </c>
      <c r="K230" s="24" t="s">
        <v>1186</v>
      </c>
      <c r="L230" s="33">
        <v>74.62</v>
      </c>
      <c r="M230" s="33">
        <f t="shared" si="6"/>
        <v>74.85</v>
      </c>
      <c r="N230" s="34" t="str">
        <f t="shared" si="7"/>
        <v>0</v>
      </c>
      <c r="O230" s="32" t="s">
        <v>41</v>
      </c>
      <c r="P230" s="32">
        <v>6</v>
      </c>
      <c r="Q230" s="32">
        <v>7</v>
      </c>
      <c r="R230" s="32">
        <v>2</v>
      </c>
      <c r="S230" s="24">
        <v>75</v>
      </c>
      <c r="T230" s="33" t="s">
        <v>42</v>
      </c>
      <c r="U230" s="24">
        <v>75</v>
      </c>
      <c r="V230" s="32" t="s">
        <v>43</v>
      </c>
      <c r="W230" s="24">
        <v>5</v>
      </c>
      <c r="X230" s="24">
        <v>250108815</v>
      </c>
      <c r="Y230" s="24">
        <v>15845304647</v>
      </c>
      <c r="Z230" s="24">
        <v>88</v>
      </c>
      <c r="AA230" s="24">
        <v>15</v>
      </c>
      <c r="AB230" s="24">
        <v>8010</v>
      </c>
      <c r="AC230" s="32" t="s">
        <v>44</v>
      </c>
      <c r="AD230" s="32" t="s">
        <v>1187</v>
      </c>
      <c r="AE230" s="32" t="s">
        <v>46</v>
      </c>
      <c r="AF230" s="24">
        <v>157013</v>
      </c>
      <c r="AG230" s="24">
        <v>15904532361</v>
      </c>
      <c r="AH230" s="32" t="s">
        <v>1188</v>
      </c>
    </row>
    <row r="231" ht="40.5" spans="1:34">
      <c r="A231" s="24">
        <v>31</v>
      </c>
      <c r="B231" s="25" t="s">
        <v>806</v>
      </c>
      <c r="C231" s="25" t="s">
        <v>1168</v>
      </c>
      <c r="D231" s="26">
        <v>103</v>
      </c>
      <c r="E231" s="27" t="s">
        <v>1189</v>
      </c>
      <c r="F231" s="27" t="s">
        <v>1025</v>
      </c>
      <c r="G231" s="27" t="s">
        <v>49</v>
      </c>
      <c r="H231" s="27" t="s">
        <v>1190</v>
      </c>
      <c r="I231" s="32" t="s">
        <v>1027</v>
      </c>
      <c r="J231" s="35" t="s">
        <v>94</v>
      </c>
      <c r="K231" s="24">
        <v>0</v>
      </c>
      <c r="L231" s="33" t="e">
        <v>#N/A</v>
      </c>
      <c r="M231" s="33" t="e">
        <f t="shared" si="6"/>
        <v>#N/A</v>
      </c>
      <c r="N231" s="34" t="str">
        <f t="shared" si="7"/>
        <v>0</v>
      </c>
      <c r="O231" s="32" t="s">
        <v>41</v>
      </c>
      <c r="P231" s="32">
        <v>6</v>
      </c>
      <c r="Q231" s="32">
        <v>7</v>
      </c>
      <c r="R231" s="32">
        <v>2</v>
      </c>
      <c r="S231" s="24">
        <v>74.75</v>
      </c>
      <c r="T231" s="33" t="s">
        <v>42</v>
      </c>
      <c r="U231" s="24">
        <v>74.75</v>
      </c>
      <c r="V231" s="32" t="s">
        <v>43</v>
      </c>
      <c r="W231" s="24">
        <v>6</v>
      </c>
      <c r="X231" s="24">
        <v>250108906</v>
      </c>
      <c r="Y231" s="24">
        <v>13069830034</v>
      </c>
      <c r="Z231" s="24">
        <v>89</v>
      </c>
      <c r="AA231" s="24">
        <v>6</v>
      </c>
      <c r="AB231" s="24">
        <v>8010</v>
      </c>
      <c r="AC231" s="32" t="s">
        <v>44</v>
      </c>
      <c r="AD231" s="32" t="s">
        <v>1191</v>
      </c>
      <c r="AE231" s="32" t="s">
        <v>53</v>
      </c>
      <c r="AF231" s="24">
        <v>157000</v>
      </c>
      <c r="AG231" s="24">
        <v>18249365993</v>
      </c>
      <c r="AH231" s="32" t="s">
        <v>1192</v>
      </c>
    </row>
    <row r="232" ht="40.5" spans="1:34">
      <c r="A232" s="24">
        <v>36</v>
      </c>
      <c r="B232" s="25" t="s">
        <v>806</v>
      </c>
      <c r="C232" s="25" t="s">
        <v>1168</v>
      </c>
      <c r="D232" s="26">
        <v>103</v>
      </c>
      <c r="E232" s="27" t="s">
        <v>1193</v>
      </c>
      <c r="F232" s="27" t="s">
        <v>1025</v>
      </c>
      <c r="G232" s="27" t="s">
        <v>37</v>
      </c>
      <c r="H232" s="27" t="s">
        <v>1194</v>
      </c>
      <c r="I232" s="32" t="s">
        <v>1027</v>
      </c>
      <c r="J232" s="35" t="s">
        <v>94</v>
      </c>
      <c r="K232" s="24">
        <v>0</v>
      </c>
      <c r="L232" s="33" t="e">
        <v>#N/A</v>
      </c>
      <c r="M232" s="33" t="e">
        <f t="shared" si="6"/>
        <v>#N/A</v>
      </c>
      <c r="N232" s="34" t="str">
        <f t="shared" si="7"/>
        <v>0</v>
      </c>
      <c r="O232" s="32" t="s">
        <v>41</v>
      </c>
      <c r="P232" s="32">
        <v>6</v>
      </c>
      <c r="Q232" s="32">
        <v>7</v>
      </c>
      <c r="R232" s="32">
        <v>2</v>
      </c>
      <c r="S232" s="24">
        <v>66.25</v>
      </c>
      <c r="T232" s="33" t="s">
        <v>42</v>
      </c>
      <c r="U232" s="24">
        <v>66.25</v>
      </c>
      <c r="V232" s="32" t="s">
        <v>43</v>
      </c>
      <c r="W232" s="24">
        <v>7</v>
      </c>
      <c r="X232" s="24">
        <v>250108822</v>
      </c>
      <c r="Y232" s="24">
        <v>18603630915</v>
      </c>
      <c r="Z232" s="24">
        <v>88</v>
      </c>
      <c r="AA232" s="24">
        <v>22</v>
      </c>
      <c r="AB232" s="24">
        <v>8010</v>
      </c>
      <c r="AC232" s="32" t="s">
        <v>44</v>
      </c>
      <c r="AD232" s="32" t="s">
        <v>1195</v>
      </c>
      <c r="AE232" s="32" t="s">
        <v>53</v>
      </c>
      <c r="AF232" s="24">
        <v>175000</v>
      </c>
      <c r="AG232" s="24">
        <v>18603630915</v>
      </c>
      <c r="AH232" s="32" t="s">
        <v>1196</v>
      </c>
    </row>
    <row r="233" ht="40.5" spans="1:34">
      <c r="A233" s="24">
        <v>38</v>
      </c>
      <c r="B233" s="25" t="s">
        <v>806</v>
      </c>
      <c r="C233" s="25" t="s">
        <v>1197</v>
      </c>
      <c r="D233" s="26">
        <v>105</v>
      </c>
      <c r="E233" s="27" t="s">
        <v>1198</v>
      </c>
      <c r="F233" s="27" t="s">
        <v>1025</v>
      </c>
      <c r="G233" s="27" t="s">
        <v>49</v>
      </c>
      <c r="H233" s="27" t="s">
        <v>1199</v>
      </c>
      <c r="I233" s="32" t="s">
        <v>1027</v>
      </c>
      <c r="J233" s="24">
        <v>-1</v>
      </c>
      <c r="K233" s="24" t="s">
        <v>1200</v>
      </c>
      <c r="L233" s="33">
        <v>78.06</v>
      </c>
      <c r="M233" s="33">
        <f t="shared" si="6"/>
        <v>76.82</v>
      </c>
      <c r="N233" s="34" t="str">
        <f t="shared" si="7"/>
        <v>0</v>
      </c>
      <c r="O233" s="32" t="s">
        <v>41</v>
      </c>
      <c r="P233" s="32">
        <v>3</v>
      </c>
      <c r="Q233" s="32">
        <v>7</v>
      </c>
      <c r="R233" s="24">
        <v>1</v>
      </c>
      <c r="S233" s="24">
        <v>76</v>
      </c>
      <c r="T233" s="33" t="s">
        <v>42</v>
      </c>
      <c r="U233" s="24">
        <v>76</v>
      </c>
      <c r="V233" s="32" t="s">
        <v>43</v>
      </c>
      <c r="W233" s="24">
        <v>2</v>
      </c>
      <c r="X233" s="24">
        <v>250100910</v>
      </c>
      <c r="Y233" s="24">
        <v>17645051497</v>
      </c>
      <c r="Z233" s="24">
        <v>9</v>
      </c>
      <c r="AA233" s="24">
        <v>10</v>
      </c>
      <c r="AB233" s="24">
        <v>8013</v>
      </c>
      <c r="AC233" s="32" t="s">
        <v>44</v>
      </c>
      <c r="AD233" s="32" t="s">
        <v>1201</v>
      </c>
      <c r="AE233" s="32" t="s">
        <v>46</v>
      </c>
      <c r="AF233" s="24">
        <v>157000</v>
      </c>
      <c r="AG233" s="24">
        <v>13836359638</v>
      </c>
      <c r="AH233" s="32" t="s">
        <v>1202</v>
      </c>
    </row>
    <row r="234" ht="27" spans="1:34">
      <c r="A234" s="24">
        <v>37</v>
      </c>
      <c r="B234" s="25" t="s">
        <v>806</v>
      </c>
      <c r="C234" s="25" t="s">
        <v>1197</v>
      </c>
      <c r="D234" s="26">
        <v>105</v>
      </c>
      <c r="E234" s="27" t="s">
        <v>1203</v>
      </c>
      <c r="F234" s="27" t="s">
        <v>1025</v>
      </c>
      <c r="G234" s="27" t="s">
        <v>37</v>
      </c>
      <c r="H234" s="27" t="s">
        <v>1204</v>
      </c>
      <c r="I234" s="32" t="s">
        <v>1027</v>
      </c>
      <c r="J234" s="24">
        <v>-2</v>
      </c>
      <c r="K234" s="24" t="s">
        <v>1205</v>
      </c>
      <c r="L234" s="33">
        <v>78.54</v>
      </c>
      <c r="M234" s="33">
        <f t="shared" si="6"/>
        <v>75.37</v>
      </c>
      <c r="N234" s="34" t="str">
        <f t="shared" si="7"/>
        <v>0</v>
      </c>
      <c r="O234" s="32" t="s">
        <v>41</v>
      </c>
      <c r="P234" s="32">
        <v>3</v>
      </c>
      <c r="Q234" s="32">
        <v>7</v>
      </c>
      <c r="R234" s="24">
        <v>1</v>
      </c>
      <c r="S234" s="24">
        <v>73.25</v>
      </c>
      <c r="T234" s="33" t="s">
        <v>42</v>
      </c>
      <c r="U234" s="24">
        <v>73.25</v>
      </c>
      <c r="V234" s="32" t="s">
        <v>43</v>
      </c>
      <c r="W234" s="24">
        <v>3</v>
      </c>
      <c r="X234" s="24">
        <v>250100311</v>
      </c>
      <c r="Y234" s="24">
        <v>13845076345</v>
      </c>
      <c r="Z234" s="24">
        <v>3</v>
      </c>
      <c r="AA234" s="24">
        <v>11</v>
      </c>
      <c r="AB234" s="24">
        <v>8013</v>
      </c>
      <c r="AC234" s="32" t="s">
        <v>44</v>
      </c>
      <c r="AD234" s="32" t="s">
        <v>1206</v>
      </c>
      <c r="AE234" s="32" t="s">
        <v>53</v>
      </c>
      <c r="AF234" s="24">
        <v>150010</v>
      </c>
      <c r="AG234" s="24">
        <v>13613648436</v>
      </c>
      <c r="AH234" s="32" t="s">
        <v>1207</v>
      </c>
    </row>
    <row r="235" ht="40.5" spans="1:34">
      <c r="A235" s="24">
        <v>39</v>
      </c>
      <c r="B235" s="25" t="s">
        <v>806</v>
      </c>
      <c r="C235" s="25" t="s">
        <v>1197</v>
      </c>
      <c r="D235" s="26">
        <v>105</v>
      </c>
      <c r="E235" s="27" t="s">
        <v>1208</v>
      </c>
      <c r="F235" s="27" t="s">
        <v>1025</v>
      </c>
      <c r="G235" s="27" t="s">
        <v>49</v>
      </c>
      <c r="H235" s="27" t="s">
        <v>1209</v>
      </c>
      <c r="I235" s="32" t="s">
        <v>1027</v>
      </c>
      <c r="J235" s="35" t="s">
        <v>94</v>
      </c>
      <c r="K235" s="24">
        <v>0</v>
      </c>
      <c r="L235" s="33" t="e">
        <v>#N/A</v>
      </c>
      <c r="M235" s="33" t="e">
        <f t="shared" si="6"/>
        <v>#N/A</v>
      </c>
      <c r="N235" s="34" t="str">
        <f t="shared" si="7"/>
        <v>0</v>
      </c>
      <c r="O235" s="32" t="s">
        <v>41</v>
      </c>
      <c r="P235" s="32">
        <v>3</v>
      </c>
      <c r="Q235" s="32">
        <v>7</v>
      </c>
      <c r="R235" s="24">
        <v>1</v>
      </c>
      <c r="S235" s="24">
        <v>73.25</v>
      </c>
      <c r="T235" s="33" t="s">
        <v>42</v>
      </c>
      <c r="U235" s="24">
        <v>73.25</v>
      </c>
      <c r="V235" s="32" t="s">
        <v>43</v>
      </c>
      <c r="W235" s="24">
        <v>3</v>
      </c>
      <c r="X235" s="24">
        <v>250101317</v>
      </c>
      <c r="Y235" s="24">
        <v>18845383718</v>
      </c>
      <c r="Z235" s="24">
        <v>13</v>
      </c>
      <c r="AA235" s="24">
        <v>17</v>
      </c>
      <c r="AB235" s="24">
        <v>8013</v>
      </c>
      <c r="AC235" s="32" t="s">
        <v>44</v>
      </c>
      <c r="AD235" s="32" t="s">
        <v>1210</v>
      </c>
      <c r="AE235" s="32" t="s">
        <v>53</v>
      </c>
      <c r="AF235" s="24">
        <v>157000</v>
      </c>
      <c r="AG235" s="24">
        <v>15904532293</v>
      </c>
      <c r="AH235" s="32" t="s">
        <v>1211</v>
      </c>
    </row>
    <row r="236" ht="40.5" spans="1:34">
      <c r="A236" s="24">
        <v>40</v>
      </c>
      <c r="B236" s="25" t="s">
        <v>806</v>
      </c>
      <c r="C236" s="25" t="s">
        <v>1212</v>
      </c>
      <c r="D236" s="26">
        <v>106</v>
      </c>
      <c r="E236" s="27" t="s">
        <v>1213</v>
      </c>
      <c r="F236" s="27" t="s">
        <v>1025</v>
      </c>
      <c r="G236" s="27" t="s">
        <v>49</v>
      </c>
      <c r="H236" s="27" t="s">
        <v>1214</v>
      </c>
      <c r="I236" s="32" t="s">
        <v>1027</v>
      </c>
      <c r="J236" s="24">
        <v>-1</v>
      </c>
      <c r="K236" s="24" t="s">
        <v>1215</v>
      </c>
      <c r="L236" s="33">
        <v>79.88</v>
      </c>
      <c r="M236" s="33">
        <f t="shared" si="6"/>
        <v>79.05</v>
      </c>
      <c r="N236" s="34" t="str">
        <f t="shared" si="7"/>
        <v>0</v>
      </c>
      <c r="O236" s="32" t="s">
        <v>41</v>
      </c>
      <c r="P236" s="32">
        <v>3</v>
      </c>
      <c r="Q236" s="32">
        <v>7</v>
      </c>
      <c r="R236" s="24">
        <v>1</v>
      </c>
      <c r="S236" s="24">
        <v>78.5</v>
      </c>
      <c r="T236" s="33" t="s">
        <v>42</v>
      </c>
      <c r="U236" s="24">
        <v>78.5</v>
      </c>
      <c r="V236" s="32" t="s">
        <v>43</v>
      </c>
      <c r="W236" s="24">
        <v>3</v>
      </c>
      <c r="X236" s="24">
        <v>250101101</v>
      </c>
      <c r="Y236" s="24">
        <v>13199687763</v>
      </c>
      <c r="Z236" s="24">
        <v>11</v>
      </c>
      <c r="AA236" s="24">
        <v>1</v>
      </c>
      <c r="AB236" s="24">
        <v>8013</v>
      </c>
      <c r="AC236" s="32" t="s">
        <v>44</v>
      </c>
      <c r="AD236" s="32" t="s">
        <v>1216</v>
      </c>
      <c r="AE236" s="32" t="s">
        <v>46</v>
      </c>
      <c r="AF236" s="24">
        <v>161000</v>
      </c>
      <c r="AG236" s="24">
        <v>13199637763</v>
      </c>
      <c r="AH236" s="32" t="s">
        <v>1217</v>
      </c>
    </row>
    <row r="237" ht="27" spans="1:34">
      <c r="A237" s="24">
        <v>42</v>
      </c>
      <c r="B237" s="25" t="s">
        <v>806</v>
      </c>
      <c r="C237" s="25" t="s">
        <v>1212</v>
      </c>
      <c r="D237" s="26">
        <v>106</v>
      </c>
      <c r="E237" s="27" t="s">
        <v>1218</v>
      </c>
      <c r="F237" s="27" t="s">
        <v>1025</v>
      </c>
      <c r="G237" s="27" t="s">
        <v>49</v>
      </c>
      <c r="H237" s="27" t="s">
        <v>1219</v>
      </c>
      <c r="I237" s="32" t="s">
        <v>1027</v>
      </c>
      <c r="J237" s="24">
        <v>-2</v>
      </c>
      <c r="K237" s="24" t="s">
        <v>1220</v>
      </c>
      <c r="L237" s="33">
        <v>84.54</v>
      </c>
      <c r="M237" s="33">
        <f t="shared" si="6"/>
        <v>84.97</v>
      </c>
      <c r="N237" s="34" t="str">
        <f t="shared" si="7"/>
        <v>0</v>
      </c>
      <c r="O237" s="32" t="s">
        <v>41</v>
      </c>
      <c r="P237" s="32">
        <v>3</v>
      </c>
      <c r="Q237" s="32">
        <v>7</v>
      </c>
      <c r="R237" s="24">
        <v>1</v>
      </c>
      <c r="S237" s="24">
        <v>85.25</v>
      </c>
      <c r="T237" s="33" t="s">
        <v>42</v>
      </c>
      <c r="U237" s="24">
        <v>85.25</v>
      </c>
      <c r="V237" s="32" t="s">
        <v>43</v>
      </c>
      <c r="W237" s="24">
        <v>1</v>
      </c>
      <c r="X237" s="24">
        <v>250101022</v>
      </c>
      <c r="Y237" s="24">
        <v>13104609338</v>
      </c>
      <c r="Z237" s="24">
        <v>10</v>
      </c>
      <c r="AA237" s="24">
        <v>22</v>
      </c>
      <c r="AB237" s="24">
        <v>8013</v>
      </c>
      <c r="AC237" s="32" t="s">
        <v>44</v>
      </c>
      <c r="AD237" s="32" t="s">
        <v>1221</v>
      </c>
      <c r="AE237" s="32" t="s">
        <v>53</v>
      </c>
      <c r="AF237" s="24">
        <v>158422</v>
      </c>
      <c r="AG237" s="24">
        <v>13104609338</v>
      </c>
      <c r="AH237" s="32" t="s">
        <v>1222</v>
      </c>
    </row>
    <row r="238" ht="27" spans="1:34">
      <c r="A238" s="24">
        <v>41</v>
      </c>
      <c r="B238" s="25" t="s">
        <v>806</v>
      </c>
      <c r="C238" s="25" t="s">
        <v>1212</v>
      </c>
      <c r="D238" s="26">
        <v>106</v>
      </c>
      <c r="E238" s="27" t="s">
        <v>1223</v>
      </c>
      <c r="F238" s="27" t="s">
        <v>1025</v>
      </c>
      <c r="G238" s="27" t="s">
        <v>49</v>
      </c>
      <c r="H238" s="27" t="s">
        <v>1224</v>
      </c>
      <c r="I238" s="32" t="s">
        <v>1027</v>
      </c>
      <c r="J238" s="35" t="s">
        <v>94</v>
      </c>
      <c r="K238" s="24">
        <v>0</v>
      </c>
      <c r="L238" s="33" t="e">
        <v>#N/A</v>
      </c>
      <c r="M238" s="33" t="e">
        <f t="shared" si="6"/>
        <v>#N/A</v>
      </c>
      <c r="N238" s="34" t="str">
        <f t="shared" si="7"/>
        <v>0</v>
      </c>
      <c r="O238" s="32" t="s">
        <v>41</v>
      </c>
      <c r="P238" s="32">
        <v>3</v>
      </c>
      <c r="Q238" s="32">
        <v>7</v>
      </c>
      <c r="R238" s="24">
        <v>1</v>
      </c>
      <c r="S238" s="24">
        <v>83.5</v>
      </c>
      <c r="T238" s="33" t="s">
        <v>42</v>
      </c>
      <c r="U238" s="24">
        <v>83.5</v>
      </c>
      <c r="V238" s="32" t="s">
        <v>43</v>
      </c>
      <c r="W238" s="24">
        <v>2</v>
      </c>
      <c r="X238" s="24">
        <v>250100122</v>
      </c>
      <c r="Y238" s="24">
        <v>15846778698</v>
      </c>
      <c r="Z238" s="24">
        <v>1</v>
      </c>
      <c r="AA238" s="24">
        <v>22</v>
      </c>
      <c r="AB238" s="24">
        <v>8013</v>
      </c>
      <c r="AC238" s="32" t="s">
        <v>732</v>
      </c>
      <c r="AD238" s="32" t="s">
        <v>1225</v>
      </c>
      <c r="AE238" s="32" t="s">
        <v>46</v>
      </c>
      <c r="AF238" s="24">
        <v>157000</v>
      </c>
      <c r="AG238" s="24">
        <v>15804630625</v>
      </c>
      <c r="AH238" s="32" t="s">
        <v>1226</v>
      </c>
    </row>
    <row r="239" ht="27" spans="1:34">
      <c r="A239" s="24">
        <v>43</v>
      </c>
      <c r="B239" s="25" t="s">
        <v>806</v>
      </c>
      <c r="C239" s="25" t="s">
        <v>1227</v>
      </c>
      <c r="D239" s="26">
        <v>107</v>
      </c>
      <c r="E239" s="27" t="s">
        <v>1228</v>
      </c>
      <c r="F239" s="27" t="s">
        <v>1025</v>
      </c>
      <c r="G239" s="27" t="s">
        <v>37</v>
      </c>
      <c r="H239" s="27" t="s">
        <v>1229</v>
      </c>
      <c r="I239" s="32" t="s">
        <v>1027</v>
      </c>
      <c r="J239" s="24">
        <v>-1</v>
      </c>
      <c r="K239" s="24" t="s">
        <v>1230</v>
      </c>
      <c r="L239" s="33">
        <v>78.08</v>
      </c>
      <c r="M239" s="33">
        <f t="shared" si="6"/>
        <v>76.08</v>
      </c>
      <c r="N239" s="34" t="str">
        <f t="shared" si="7"/>
        <v>0</v>
      </c>
      <c r="O239" s="32" t="s">
        <v>41</v>
      </c>
      <c r="P239" s="32">
        <v>3</v>
      </c>
      <c r="Q239" s="32">
        <v>7</v>
      </c>
      <c r="R239" s="24">
        <v>1</v>
      </c>
      <c r="S239" s="24">
        <v>74.75</v>
      </c>
      <c r="T239" s="33" t="s">
        <v>42</v>
      </c>
      <c r="U239" s="24">
        <v>74.75</v>
      </c>
      <c r="V239" s="32" t="s">
        <v>43</v>
      </c>
      <c r="W239" s="24">
        <v>2</v>
      </c>
      <c r="X239" s="24">
        <v>250100124</v>
      </c>
      <c r="Y239" s="24">
        <v>13136872279</v>
      </c>
      <c r="Z239" s="24">
        <v>1</v>
      </c>
      <c r="AA239" s="24">
        <v>24</v>
      </c>
      <c r="AB239" s="24">
        <v>8013</v>
      </c>
      <c r="AC239" s="32" t="s">
        <v>44</v>
      </c>
      <c r="AD239" s="32" t="s">
        <v>619</v>
      </c>
      <c r="AE239" s="32" t="s">
        <v>46</v>
      </c>
      <c r="AF239" s="24">
        <v>157000</v>
      </c>
      <c r="AG239" s="24">
        <v>13514561769</v>
      </c>
      <c r="AH239" s="32" t="s">
        <v>1231</v>
      </c>
    </row>
    <row r="240" ht="27" spans="1:34">
      <c r="A240" s="24">
        <v>45</v>
      </c>
      <c r="B240" s="25" t="s">
        <v>806</v>
      </c>
      <c r="C240" s="25" t="s">
        <v>1227</v>
      </c>
      <c r="D240" s="26">
        <v>107</v>
      </c>
      <c r="E240" s="27" t="s">
        <v>1232</v>
      </c>
      <c r="F240" s="27" t="s">
        <v>1025</v>
      </c>
      <c r="G240" s="27" t="s">
        <v>37</v>
      </c>
      <c r="H240" s="27" t="s">
        <v>1233</v>
      </c>
      <c r="I240" s="32" t="s">
        <v>1027</v>
      </c>
      <c r="J240" s="24">
        <v>-2</v>
      </c>
      <c r="K240" s="24" t="s">
        <v>1234</v>
      </c>
      <c r="L240" s="33">
        <v>81.64</v>
      </c>
      <c r="M240" s="33">
        <f t="shared" si="6"/>
        <v>81.56</v>
      </c>
      <c r="N240" s="34" t="str">
        <f t="shared" si="7"/>
        <v>0</v>
      </c>
      <c r="O240" s="32" t="s">
        <v>41</v>
      </c>
      <c r="P240" s="32">
        <v>3</v>
      </c>
      <c r="Q240" s="32">
        <v>7</v>
      </c>
      <c r="R240" s="24">
        <v>1</v>
      </c>
      <c r="S240" s="24">
        <v>81.5</v>
      </c>
      <c r="T240" s="33" t="s">
        <v>42</v>
      </c>
      <c r="U240" s="24">
        <v>81.5</v>
      </c>
      <c r="V240" s="32" t="s">
        <v>43</v>
      </c>
      <c r="W240" s="24">
        <v>1</v>
      </c>
      <c r="X240" s="24">
        <v>250100206</v>
      </c>
      <c r="Y240" s="24">
        <v>15590369223</v>
      </c>
      <c r="Z240" s="24">
        <v>2</v>
      </c>
      <c r="AA240" s="24">
        <v>6</v>
      </c>
      <c r="AB240" s="24">
        <v>8013</v>
      </c>
      <c r="AC240" s="32" t="s">
        <v>44</v>
      </c>
      <c r="AD240" s="32" t="s">
        <v>1235</v>
      </c>
      <c r="AE240" s="32" t="s">
        <v>46</v>
      </c>
      <c r="AF240" s="24">
        <v>136200</v>
      </c>
      <c r="AG240" s="24">
        <v>19003077729</v>
      </c>
      <c r="AH240" s="32" t="s">
        <v>1236</v>
      </c>
    </row>
    <row r="241" ht="27" spans="1:34">
      <c r="A241" s="24">
        <v>44</v>
      </c>
      <c r="B241" s="25" t="s">
        <v>806</v>
      </c>
      <c r="C241" s="25" t="s">
        <v>1227</v>
      </c>
      <c r="D241" s="26">
        <v>107</v>
      </c>
      <c r="E241" s="27" t="s">
        <v>1237</v>
      </c>
      <c r="F241" s="27" t="s">
        <v>1025</v>
      </c>
      <c r="G241" s="27" t="s">
        <v>49</v>
      </c>
      <c r="H241" s="27" t="s">
        <v>1238</v>
      </c>
      <c r="I241" s="32" t="s">
        <v>1027</v>
      </c>
      <c r="J241" s="35" t="s">
        <v>94</v>
      </c>
      <c r="K241" s="24">
        <v>0</v>
      </c>
      <c r="L241" s="33" t="e">
        <v>#N/A</v>
      </c>
      <c r="M241" s="33" t="e">
        <f t="shared" si="6"/>
        <v>#N/A</v>
      </c>
      <c r="N241" s="34" t="str">
        <f t="shared" si="7"/>
        <v>0</v>
      </c>
      <c r="O241" s="32" t="s">
        <v>41</v>
      </c>
      <c r="P241" s="32">
        <v>3</v>
      </c>
      <c r="Q241" s="32">
        <v>7</v>
      </c>
      <c r="R241" s="24">
        <v>1</v>
      </c>
      <c r="S241" s="24">
        <v>72.25</v>
      </c>
      <c r="T241" s="33" t="s">
        <v>42</v>
      </c>
      <c r="U241" s="24">
        <v>72.25</v>
      </c>
      <c r="V241" s="32" t="s">
        <v>43</v>
      </c>
      <c r="W241" s="24">
        <v>3</v>
      </c>
      <c r="X241" s="24">
        <v>250100214</v>
      </c>
      <c r="Y241" s="24">
        <v>15545504300</v>
      </c>
      <c r="Z241" s="24">
        <v>2</v>
      </c>
      <c r="AA241" s="24">
        <v>14</v>
      </c>
      <c r="AB241" s="24">
        <v>8013</v>
      </c>
      <c r="AC241" s="32" t="s">
        <v>171</v>
      </c>
      <c r="AD241" s="32" t="s">
        <v>1239</v>
      </c>
      <c r="AE241" s="32" t="s">
        <v>70</v>
      </c>
      <c r="AF241" s="24">
        <v>152000</v>
      </c>
      <c r="AG241" s="24">
        <v>15046602877</v>
      </c>
      <c r="AH241" s="32" t="s">
        <v>1240</v>
      </c>
    </row>
    <row r="242" ht="27" spans="1:34">
      <c r="A242" s="24">
        <v>48</v>
      </c>
      <c r="B242" s="25" t="s">
        <v>806</v>
      </c>
      <c r="C242" s="25" t="s">
        <v>1241</v>
      </c>
      <c r="D242" s="26">
        <v>108</v>
      </c>
      <c r="E242" s="27" t="s">
        <v>1242</v>
      </c>
      <c r="F242" s="27" t="s">
        <v>1025</v>
      </c>
      <c r="G242" s="27" t="s">
        <v>49</v>
      </c>
      <c r="H242" s="27" t="s">
        <v>1243</v>
      </c>
      <c r="I242" s="32" t="s">
        <v>1027</v>
      </c>
      <c r="J242" s="24">
        <v>-1</v>
      </c>
      <c r="K242" s="24" t="s">
        <v>1244</v>
      </c>
      <c r="L242" s="33">
        <v>80.54</v>
      </c>
      <c r="M242" s="33">
        <f t="shared" si="6"/>
        <v>77.52</v>
      </c>
      <c r="N242" s="34" t="str">
        <f t="shared" si="7"/>
        <v>0</v>
      </c>
      <c r="O242" s="32" t="s">
        <v>41</v>
      </c>
      <c r="P242" s="32">
        <v>3</v>
      </c>
      <c r="Q242" s="32">
        <v>7</v>
      </c>
      <c r="R242" s="24">
        <v>1</v>
      </c>
      <c r="S242" s="24">
        <v>75.5</v>
      </c>
      <c r="T242" s="33" t="s">
        <v>42</v>
      </c>
      <c r="U242" s="24">
        <v>75.5</v>
      </c>
      <c r="V242" s="32" t="s">
        <v>43</v>
      </c>
      <c r="W242" s="24">
        <v>3</v>
      </c>
      <c r="X242" s="24">
        <v>250108723</v>
      </c>
      <c r="Y242" s="24">
        <v>15545324932</v>
      </c>
      <c r="Z242" s="24">
        <v>87</v>
      </c>
      <c r="AA242" s="24">
        <v>23</v>
      </c>
      <c r="AB242" s="24">
        <v>8010</v>
      </c>
      <c r="AC242" s="32" t="s">
        <v>1245</v>
      </c>
      <c r="AD242" s="32" t="s">
        <v>1246</v>
      </c>
      <c r="AE242" s="32" t="s">
        <v>53</v>
      </c>
      <c r="AF242" s="24">
        <v>157000</v>
      </c>
      <c r="AG242" s="24">
        <v>13206877912</v>
      </c>
      <c r="AH242" s="32" t="s">
        <v>1247</v>
      </c>
    </row>
    <row r="243" ht="27" spans="1:34">
      <c r="A243" s="24">
        <v>46</v>
      </c>
      <c r="B243" s="25" t="s">
        <v>806</v>
      </c>
      <c r="C243" s="25" t="s">
        <v>1241</v>
      </c>
      <c r="D243" s="26">
        <v>108</v>
      </c>
      <c r="E243" s="28" t="s">
        <v>1248</v>
      </c>
      <c r="F243" s="27" t="s">
        <v>1025</v>
      </c>
      <c r="G243" s="27" t="s">
        <v>37</v>
      </c>
      <c r="H243" s="27" t="s">
        <v>1249</v>
      </c>
      <c r="I243" s="32" t="s">
        <v>1027</v>
      </c>
      <c r="J243" s="24">
        <v>-2</v>
      </c>
      <c r="K243" s="24" t="s">
        <v>1250</v>
      </c>
      <c r="L243" s="33">
        <v>84.14</v>
      </c>
      <c r="M243" s="33">
        <f t="shared" si="6"/>
        <v>81.06</v>
      </c>
      <c r="N243" s="34" t="str">
        <f t="shared" si="7"/>
        <v>0</v>
      </c>
      <c r="O243" s="32" t="s">
        <v>41</v>
      </c>
      <c r="P243" s="32">
        <v>3</v>
      </c>
      <c r="Q243" s="32">
        <v>7</v>
      </c>
      <c r="R243" s="24">
        <v>1</v>
      </c>
      <c r="S243" s="24">
        <v>79</v>
      </c>
      <c r="T243" s="33" t="s">
        <v>42</v>
      </c>
      <c r="U243" s="24">
        <v>79</v>
      </c>
      <c r="V243" s="32" t="s">
        <v>43</v>
      </c>
      <c r="W243" s="24">
        <v>1</v>
      </c>
      <c r="X243" s="24">
        <v>250108807</v>
      </c>
      <c r="Y243" s="24">
        <v>18804538585</v>
      </c>
      <c r="Z243" s="24">
        <v>88</v>
      </c>
      <c r="AA243" s="24">
        <v>7</v>
      </c>
      <c r="AB243" s="24">
        <v>8010</v>
      </c>
      <c r="AC243" s="32" t="s">
        <v>44</v>
      </c>
      <c r="AD243" s="32" t="s">
        <v>1251</v>
      </c>
      <c r="AE243" s="32" t="s">
        <v>53</v>
      </c>
      <c r="AF243" s="24">
        <v>157000</v>
      </c>
      <c r="AG243" s="24">
        <v>13555002555</v>
      </c>
      <c r="AH243" s="32" t="s">
        <v>1252</v>
      </c>
    </row>
    <row r="244" ht="27" spans="1:34">
      <c r="A244" s="24">
        <v>47</v>
      </c>
      <c r="B244" s="25" t="s">
        <v>806</v>
      </c>
      <c r="C244" s="25" t="s">
        <v>1241</v>
      </c>
      <c r="D244" s="26">
        <v>108</v>
      </c>
      <c r="E244" s="27" t="s">
        <v>1253</v>
      </c>
      <c r="F244" s="27" t="s">
        <v>1025</v>
      </c>
      <c r="G244" s="27" t="s">
        <v>37</v>
      </c>
      <c r="H244" s="27" t="s">
        <v>1254</v>
      </c>
      <c r="I244" s="32" t="s">
        <v>1027</v>
      </c>
      <c r="J244" s="24">
        <v>-3</v>
      </c>
      <c r="K244" s="24" t="s">
        <v>1255</v>
      </c>
      <c r="L244" s="33">
        <v>79.86</v>
      </c>
      <c r="M244" s="33">
        <f t="shared" si="6"/>
        <v>78.29</v>
      </c>
      <c r="N244" s="34" t="str">
        <f t="shared" si="7"/>
        <v>0</v>
      </c>
      <c r="O244" s="32" t="s">
        <v>41</v>
      </c>
      <c r="P244" s="32">
        <v>3</v>
      </c>
      <c r="Q244" s="32">
        <v>7</v>
      </c>
      <c r="R244" s="24">
        <v>1</v>
      </c>
      <c r="S244" s="24">
        <v>77.25</v>
      </c>
      <c r="T244" s="33" t="s">
        <v>42</v>
      </c>
      <c r="U244" s="24">
        <v>77.25</v>
      </c>
      <c r="V244" s="32" t="s">
        <v>43</v>
      </c>
      <c r="W244" s="24">
        <v>2</v>
      </c>
      <c r="X244" s="24">
        <v>250108702</v>
      </c>
      <c r="Y244" s="24">
        <v>13514569949</v>
      </c>
      <c r="Z244" s="24">
        <v>87</v>
      </c>
      <c r="AA244" s="24">
        <v>2</v>
      </c>
      <c r="AB244" s="24">
        <v>8010</v>
      </c>
      <c r="AC244" s="32" t="s">
        <v>44</v>
      </c>
      <c r="AD244" s="32" t="s">
        <v>1256</v>
      </c>
      <c r="AE244" s="32" t="s">
        <v>53</v>
      </c>
      <c r="AF244" s="24">
        <v>157000</v>
      </c>
      <c r="AG244" s="24">
        <v>13644535433</v>
      </c>
      <c r="AH244" s="32" t="s">
        <v>1257</v>
      </c>
    </row>
    <row r="245" ht="40.5" spans="1:34">
      <c r="A245" s="24">
        <v>2</v>
      </c>
      <c r="B245" s="25" t="s">
        <v>1258</v>
      </c>
      <c r="C245" s="25" t="s">
        <v>1259</v>
      </c>
      <c r="D245" s="26">
        <v>34</v>
      </c>
      <c r="E245" s="27" t="s">
        <v>1260</v>
      </c>
      <c r="F245" s="27" t="s">
        <v>1261</v>
      </c>
      <c r="G245" s="27" t="s">
        <v>37</v>
      </c>
      <c r="H245" s="27" t="s">
        <v>1262</v>
      </c>
      <c r="I245" s="32" t="s">
        <v>1263</v>
      </c>
      <c r="J245" s="24">
        <v>-1</v>
      </c>
      <c r="K245" s="24" t="s">
        <v>1264</v>
      </c>
      <c r="L245" s="33">
        <v>76.64</v>
      </c>
      <c r="M245" s="33">
        <f t="shared" si="6"/>
        <v>68.91</v>
      </c>
      <c r="N245" s="34" t="str">
        <f t="shared" si="7"/>
        <v>0</v>
      </c>
      <c r="O245" s="32" t="s">
        <v>41</v>
      </c>
      <c r="P245" s="32">
        <v>9</v>
      </c>
      <c r="Q245" s="32">
        <v>8</v>
      </c>
      <c r="R245" s="32">
        <v>3</v>
      </c>
      <c r="S245" s="24">
        <v>63.75</v>
      </c>
      <c r="T245" s="33" t="s">
        <v>42</v>
      </c>
      <c r="U245" s="24">
        <v>63.75</v>
      </c>
      <c r="V245" s="32" t="s">
        <v>43</v>
      </c>
      <c r="W245" s="24">
        <v>12</v>
      </c>
      <c r="X245" s="24">
        <v>250108816</v>
      </c>
      <c r="Y245" s="24">
        <v>18745295717</v>
      </c>
      <c r="Z245" s="24">
        <v>88</v>
      </c>
      <c r="AA245" s="24">
        <v>16</v>
      </c>
      <c r="AB245" s="24">
        <v>8010</v>
      </c>
      <c r="AC245" s="32" t="s">
        <v>44</v>
      </c>
      <c r="AD245" s="32" t="s">
        <v>1265</v>
      </c>
      <c r="AE245" s="32" t="s">
        <v>70</v>
      </c>
      <c r="AF245" s="24">
        <v>156126</v>
      </c>
      <c r="AG245" s="24">
        <v>15645673543</v>
      </c>
      <c r="AH245" s="32" t="s">
        <v>1266</v>
      </c>
    </row>
    <row r="246" ht="40.5" spans="1:34">
      <c r="A246" s="24">
        <v>3</v>
      </c>
      <c r="B246" s="25" t="s">
        <v>1258</v>
      </c>
      <c r="C246" s="25" t="s">
        <v>1259</v>
      </c>
      <c r="D246" s="26">
        <v>34</v>
      </c>
      <c r="E246" s="27" t="s">
        <v>1267</v>
      </c>
      <c r="F246" s="27" t="s">
        <v>1261</v>
      </c>
      <c r="G246" s="27" t="s">
        <v>37</v>
      </c>
      <c r="H246" s="27" t="s">
        <v>1268</v>
      </c>
      <c r="I246" s="32" t="s">
        <v>1263</v>
      </c>
      <c r="J246" s="24">
        <v>-2</v>
      </c>
      <c r="K246" s="24" t="s">
        <v>1269</v>
      </c>
      <c r="L246" s="33">
        <v>80.94</v>
      </c>
      <c r="M246" s="33">
        <f t="shared" si="6"/>
        <v>78.13</v>
      </c>
      <c r="N246" s="34" t="str">
        <f t="shared" si="7"/>
        <v>0</v>
      </c>
      <c r="O246" s="32" t="s">
        <v>41</v>
      </c>
      <c r="P246" s="32">
        <v>9</v>
      </c>
      <c r="Q246" s="32">
        <v>8</v>
      </c>
      <c r="R246" s="32">
        <v>3</v>
      </c>
      <c r="S246" s="24">
        <v>76.25</v>
      </c>
      <c r="T246" s="33" t="s">
        <v>42</v>
      </c>
      <c r="U246" s="24">
        <v>76.25</v>
      </c>
      <c r="V246" s="32" t="s">
        <v>43</v>
      </c>
      <c r="W246" s="24">
        <v>4</v>
      </c>
      <c r="X246" s="24">
        <v>250108602</v>
      </c>
      <c r="Y246" s="24">
        <v>13521464202</v>
      </c>
      <c r="Z246" s="24">
        <v>86</v>
      </c>
      <c r="AA246" s="24">
        <v>2</v>
      </c>
      <c r="AB246" s="24">
        <v>8010</v>
      </c>
      <c r="AC246" s="32" t="s">
        <v>44</v>
      </c>
      <c r="AD246" s="32" t="s">
        <v>1270</v>
      </c>
      <c r="AE246" s="32" t="s">
        <v>70</v>
      </c>
      <c r="AF246" s="24">
        <v>164031</v>
      </c>
      <c r="AG246" s="24">
        <v>13555251347</v>
      </c>
      <c r="AH246" s="32" t="s">
        <v>1271</v>
      </c>
    </row>
    <row r="247" ht="27" spans="1:34">
      <c r="A247" s="24">
        <v>4</v>
      </c>
      <c r="B247" s="25" t="s">
        <v>1258</v>
      </c>
      <c r="C247" s="25" t="s">
        <v>1259</v>
      </c>
      <c r="D247" s="26">
        <v>34</v>
      </c>
      <c r="E247" s="27" t="s">
        <v>1272</v>
      </c>
      <c r="F247" s="27" t="s">
        <v>1261</v>
      </c>
      <c r="G247" s="27" t="s">
        <v>37</v>
      </c>
      <c r="H247" s="27" t="s">
        <v>1273</v>
      </c>
      <c r="I247" s="32" t="s">
        <v>1263</v>
      </c>
      <c r="J247" s="24">
        <v>-3</v>
      </c>
      <c r="K247" s="24" t="s">
        <v>1274</v>
      </c>
      <c r="L247" s="33">
        <v>79.48</v>
      </c>
      <c r="M247" s="33">
        <f t="shared" si="6"/>
        <v>79.19</v>
      </c>
      <c r="N247" s="34" t="str">
        <f t="shared" si="7"/>
        <v>0</v>
      </c>
      <c r="O247" s="32" t="s">
        <v>41</v>
      </c>
      <c r="P247" s="32">
        <v>9</v>
      </c>
      <c r="Q247" s="32">
        <v>8</v>
      </c>
      <c r="R247" s="32">
        <v>3</v>
      </c>
      <c r="S247" s="24">
        <v>79</v>
      </c>
      <c r="T247" s="33" t="s">
        <v>42</v>
      </c>
      <c r="U247" s="24">
        <v>79</v>
      </c>
      <c r="V247" s="32" t="s">
        <v>43</v>
      </c>
      <c r="W247" s="24">
        <v>3</v>
      </c>
      <c r="X247" s="24">
        <v>250109008</v>
      </c>
      <c r="Y247" s="24">
        <v>18045266212</v>
      </c>
      <c r="Z247" s="24">
        <v>90</v>
      </c>
      <c r="AA247" s="24">
        <v>8</v>
      </c>
      <c r="AB247" s="24">
        <v>8010</v>
      </c>
      <c r="AC247" s="32" t="s">
        <v>44</v>
      </c>
      <c r="AD247" s="32" t="s">
        <v>624</v>
      </c>
      <c r="AE247" s="32" t="s">
        <v>53</v>
      </c>
      <c r="AF247" s="24">
        <v>161000</v>
      </c>
      <c r="AG247" s="24">
        <v>15331890212</v>
      </c>
      <c r="AH247" s="32" t="s">
        <v>1275</v>
      </c>
    </row>
    <row r="248" ht="27" spans="1:34">
      <c r="A248" s="24">
        <v>1</v>
      </c>
      <c r="B248" s="25" t="s">
        <v>1258</v>
      </c>
      <c r="C248" s="25" t="s">
        <v>1259</v>
      </c>
      <c r="D248" s="26">
        <v>34</v>
      </c>
      <c r="E248" s="27" t="s">
        <v>1276</v>
      </c>
      <c r="F248" s="27" t="s">
        <v>1261</v>
      </c>
      <c r="G248" s="27" t="s">
        <v>49</v>
      </c>
      <c r="H248" s="27" t="s">
        <v>1277</v>
      </c>
      <c r="I248" s="32" t="s">
        <v>1263</v>
      </c>
      <c r="J248" s="24">
        <v>-4</v>
      </c>
      <c r="K248" s="24" t="s">
        <v>1278</v>
      </c>
      <c r="L248" s="33">
        <v>78.92</v>
      </c>
      <c r="M248" s="33">
        <f t="shared" si="6"/>
        <v>68.32</v>
      </c>
      <c r="N248" s="34" t="str">
        <f t="shared" si="7"/>
        <v>0</v>
      </c>
      <c r="O248" s="32" t="s">
        <v>41</v>
      </c>
      <c r="P248" s="32">
        <v>9</v>
      </c>
      <c r="Q248" s="32">
        <v>8</v>
      </c>
      <c r="R248" s="32">
        <v>3</v>
      </c>
      <c r="S248" s="24">
        <v>61.25</v>
      </c>
      <c r="T248" s="33" t="s">
        <v>42</v>
      </c>
      <c r="U248" s="24">
        <v>61.25</v>
      </c>
      <c r="V248" s="32" t="s">
        <v>42</v>
      </c>
      <c r="W248" s="24">
        <v>13</v>
      </c>
      <c r="X248" s="24">
        <v>250108930</v>
      </c>
      <c r="Y248" s="24">
        <v>15561549118</v>
      </c>
      <c r="Z248" s="24">
        <v>89</v>
      </c>
      <c r="AA248" s="24">
        <v>30</v>
      </c>
      <c r="AB248" s="24">
        <v>8010</v>
      </c>
      <c r="AC248" s="32" t="s">
        <v>44</v>
      </c>
      <c r="AD248" s="32" t="s">
        <v>1225</v>
      </c>
      <c r="AE248" s="32" t="s">
        <v>53</v>
      </c>
      <c r="AF248" s="24">
        <v>150400</v>
      </c>
      <c r="AG248" s="24">
        <v>18846773407</v>
      </c>
      <c r="AH248" s="32" t="s">
        <v>1279</v>
      </c>
    </row>
    <row r="249" ht="27" spans="1:34">
      <c r="A249" s="24">
        <v>7</v>
      </c>
      <c r="B249" s="25" t="s">
        <v>1258</v>
      </c>
      <c r="C249" s="25" t="s">
        <v>1259</v>
      </c>
      <c r="D249" s="26">
        <v>34</v>
      </c>
      <c r="E249" s="27" t="s">
        <v>1280</v>
      </c>
      <c r="F249" s="27" t="s">
        <v>1261</v>
      </c>
      <c r="G249" s="27" t="s">
        <v>49</v>
      </c>
      <c r="H249" s="27" t="s">
        <v>1281</v>
      </c>
      <c r="I249" s="32" t="s">
        <v>1263</v>
      </c>
      <c r="J249" s="24">
        <v>-5</v>
      </c>
      <c r="K249" s="24" t="s">
        <v>1282</v>
      </c>
      <c r="L249" s="33">
        <v>81.66</v>
      </c>
      <c r="M249" s="33">
        <f t="shared" si="6"/>
        <v>81.86</v>
      </c>
      <c r="N249" s="34" t="str">
        <f t="shared" si="7"/>
        <v>0</v>
      </c>
      <c r="O249" s="32" t="s">
        <v>41</v>
      </c>
      <c r="P249" s="32">
        <v>9</v>
      </c>
      <c r="Q249" s="32">
        <v>8</v>
      </c>
      <c r="R249" s="32">
        <v>3</v>
      </c>
      <c r="S249" s="24">
        <v>82</v>
      </c>
      <c r="T249" s="33" t="s">
        <v>42</v>
      </c>
      <c r="U249" s="24">
        <v>82</v>
      </c>
      <c r="V249" s="32" t="s">
        <v>43</v>
      </c>
      <c r="W249" s="24">
        <v>2</v>
      </c>
      <c r="X249" s="24">
        <v>250108905</v>
      </c>
      <c r="Y249" s="24">
        <v>18841610887</v>
      </c>
      <c r="Z249" s="24">
        <v>89</v>
      </c>
      <c r="AA249" s="24">
        <v>5</v>
      </c>
      <c r="AB249" s="24">
        <v>8010</v>
      </c>
      <c r="AC249" s="32" t="s">
        <v>44</v>
      </c>
      <c r="AD249" s="32" t="s">
        <v>1283</v>
      </c>
      <c r="AE249" s="32" t="s">
        <v>53</v>
      </c>
      <c r="AF249" s="24">
        <v>150000</v>
      </c>
      <c r="AG249" s="24">
        <v>18841610887</v>
      </c>
      <c r="AH249" s="32" t="s">
        <v>1284</v>
      </c>
    </row>
    <row r="250" ht="40.5" spans="1:34">
      <c r="A250" s="24">
        <v>8</v>
      </c>
      <c r="B250" s="25" t="s">
        <v>1258</v>
      </c>
      <c r="C250" s="25" t="s">
        <v>1259</v>
      </c>
      <c r="D250" s="26">
        <v>34</v>
      </c>
      <c r="E250" s="27" t="s">
        <v>1285</v>
      </c>
      <c r="F250" s="27" t="s">
        <v>1261</v>
      </c>
      <c r="G250" s="27" t="s">
        <v>37</v>
      </c>
      <c r="H250" s="27" t="s">
        <v>1286</v>
      </c>
      <c r="I250" s="32" t="s">
        <v>1263</v>
      </c>
      <c r="J250" s="24">
        <v>-6</v>
      </c>
      <c r="K250" s="24" t="s">
        <v>1287</v>
      </c>
      <c r="L250" s="33">
        <v>79.08</v>
      </c>
      <c r="M250" s="33">
        <f t="shared" si="6"/>
        <v>81.58</v>
      </c>
      <c r="N250" s="34" t="str">
        <f t="shared" si="7"/>
        <v>0</v>
      </c>
      <c r="O250" s="32" t="s">
        <v>41</v>
      </c>
      <c r="P250" s="32">
        <v>9</v>
      </c>
      <c r="Q250" s="32">
        <v>8</v>
      </c>
      <c r="R250" s="32">
        <v>3</v>
      </c>
      <c r="S250" s="24">
        <v>83.25</v>
      </c>
      <c r="T250" s="33" t="s">
        <v>42</v>
      </c>
      <c r="U250" s="24">
        <v>83.25</v>
      </c>
      <c r="V250" s="32" t="s">
        <v>43</v>
      </c>
      <c r="W250" s="24">
        <v>1</v>
      </c>
      <c r="X250" s="24">
        <v>250108827</v>
      </c>
      <c r="Y250" s="24">
        <v>15805605952</v>
      </c>
      <c r="Z250" s="24">
        <v>88</v>
      </c>
      <c r="AA250" s="24">
        <v>27</v>
      </c>
      <c r="AB250" s="24">
        <v>8010</v>
      </c>
      <c r="AC250" s="32" t="s">
        <v>44</v>
      </c>
      <c r="AD250" s="32" t="s">
        <v>1288</v>
      </c>
      <c r="AE250" s="32" t="s">
        <v>46</v>
      </c>
      <c r="AF250" s="24">
        <v>154212</v>
      </c>
      <c r="AG250" s="24">
        <v>15904682354</v>
      </c>
      <c r="AH250" s="32" t="s">
        <v>1289</v>
      </c>
    </row>
    <row r="251" ht="40.5" spans="1:34">
      <c r="A251" s="24">
        <v>5</v>
      </c>
      <c r="B251" s="25" t="s">
        <v>1258</v>
      </c>
      <c r="C251" s="25" t="s">
        <v>1259</v>
      </c>
      <c r="D251" s="26">
        <v>34</v>
      </c>
      <c r="E251" s="27" t="s">
        <v>1290</v>
      </c>
      <c r="F251" s="27" t="s">
        <v>1261</v>
      </c>
      <c r="G251" s="27" t="s">
        <v>37</v>
      </c>
      <c r="H251" s="27" t="s">
        <v>1291</v>
      </c>
      <c r="I251" s="32" t="s">
        <v>1263</v>
      </c>
      <c r="J251" s="24">
        <v>-7</v>
      </c>
      <c r="K251" s="24" t="s">
        <v>1292</v>
      </c>
      <c r="L251" s="33">
        <v>74.8</v>
      </c>
      <c r="M251" s="33">
        <f t="shared" si="6"/>
        <v>68.77</v>
      </c>
      <c r="N251" s="34" t="str">
        <f t="shared" si="7"/>
        <v>0</v>
      </c>
      <c r="O251" s="32" t="s">
        <v>41</v>
      </c>
      <c r="P251" s="32">
        <v>9</v>
      </c>
      <c r="Q251" s="32">
        <v>8</v>
      </c>
      <c r="R251" s="32">
        <v>3</v>
      </c>
      <c r="S251" s="24">
        <v>64.75</v>
      </c>
      <c r="T251" s="33" t="s">
        <v>42</v>
      </c>
      <c r="U251" s="24">
        <v>64.75</v>
      </c>
      <c r="V251" s="32" t="s">
        <v>43</v>
      </c>
      <c r="W251" s="24">
        <v>11</v>
      </c>
      <c r="X251" s="24">
        <v>250108609</v>
      </c>
      <c r="Y251" s="24">
        <v>18745207440</v>
      </c>
      <c r="Z251" s="24">
        <v>86</v>
      </c>
      <c r="AA251" s="24">
        <v>9</v>
      </c>
      <c r="AB251" s="24">
        <v>8010</v>
      </c>
      <c r="AC251" s="32" t="s">
        <v>44</v>
      </c>
      <c r="AD251" s="32" t="s">
        <v>1239</v>
      </c>
      <c r="AE251" s="32" t="s">
        <v>70</v>
      </c>
      <c r="AF251" s="24">
        <v>152300</v>
      </c>
      <c r="AG251" s="24">
        <v>18745207440</v>
      </c>
      <c r="AH251" s="32" t="s">
        <v>1293</v>
      </c>
    </row>
    <row r="252" ht="40.5" spans="1:34">
      <c r="A252" s="24">
        <v>9</v>
      </c>
      <c r="B252" s="25" t="s">
        <v>1258</v>
      </c>
      <c r="C252" s="25" t="s">
        <v>1259</v>
      </c>
      <c r="D252" s="26">
        <v>34</v>
      </c>
      <c r="E252" s="27" t="s">
        <v>1294</v>
      </c>
      <c r="F252" s="27" t="s">
        <v>1261</v>
      </c>
      <c r="G252" s="27" t="s">
        <v>37</v>
      </c>
      <c r="H252" s="27" t="s">
        <v>1295</v>
      </c>
      <c r="I252" s="32" t="s">
        <v>1263</v>
      </c>
      <c r="J252" s="24">
        <v>-8</v>
      </c>
      <c r="K252" s="24" t="s">
        <v>1296</v>
      </c>
      <c r="L252" s="33">
        <v>84.12</v>
      </c>
      <c r="M252" s="33">
        <f t="shared" si="6"/>
        <v>77</v>
      </c>
      <c r="N252" s="34" t="str">
        <f t="shared" si="7"/>
        <v>0</v>
      </c>
      <c r="O252" s="32" t="s">
        <v>41</v>
      </c>
      <c r="P252" s="32">
        <v>9</v>
      </c>
      <c r="Q252" s="32">
        <v>8</v>
      </c>
      <c r="R252" s="32">
        <v>3</v>
      </c>
      <c r="S252" s="24">
        <v>72.25</v>
      </c>
      <c r="T252" s="33" t="s">
        <v>42</v>
      </c>
      <c r="U252" s="24">
        <v>72.25</v>
      </c>
      <c r="V252" s="32" t="s">
        <v>43</v>
      </c>
      <c r="W252" s="24">
        <v>8</v>
      </c>
      <c r="X252" s="24">
        <v>250108613</v>
      </c>
      <c r="Y252" s="24">
        <v>13329524017</v>
      </c>
      <c r="Z252" s="24">
        <v>86</v>
      </c>
      <c r="AA252" s="24">
        <v>13</v>
      </c>
      <c r="AB252" s="24">
        <v>8010</v>
      </c>
      <c r="AC252" s="32" t="s">
        <v>44</v>
      </c>
      <c r="AD252" s="32" t="s">
        <v>1297</v>
      </c>
      <c r="AE252" s="32" t="s">
        <v>46</v>
      </c>
      <c r="AF252" s="24">
        <v>150000</v>
      </c>
      <c r="AG252" s="24">
        <v>19060517705</v>
      </c>
      <c r="AH252" s="32" t="s">
        <v>1298</v>
      </c>
    </row>
    <row r="253" ht="40.5" spans="1:34">
      <c r="A253" s="24">
        <v>6</v>
      </c>
      <c r="B253" s="25" t="s">
        <v>1258</v>
      </c>
      <c r="C253" s="25" t="s">
        <v>1259</v>
      </c>
      <c r="D253" s="26">
        <v>34</v>
      </c>
      <c r="E253" s="27" t="s">
        <v>1299</v>
      </c>
      <c r="F253" s="27" t="s">
        <v>1261</v>
      </c>
      <c r="G253" s="27" t="s">
        <v>37</v>
      </c>
      <c r="H253" s="27" t="s">
        <v>1300</v>
      </c>
      <c r="I253" s="32" t="s">
        <v>1263</v>
      </c>
      <c r="J253" s="24">
        <v>-9</v>
      </c>
      <c r="K253" s="24" t="s">
        <v>1301</v>
      </c>
      <c r="L253" s="33">
        <v>75.78</v>
      </c>
      <c r="M253" s="33">
        <f t="shared" si="6"/>
        <v>70.81</v>
      </c>
      <c r="N253" s="34" t="str">
        <f t="shared" si="7"/>
        <v>0</v>
      </c>
      <c r="O253" s="32" t="s">
        <v>41</v>
      </c>
      <c r="P253" s="32">
        <v>9</v>
      </c>
      <c r="Q253" s="32">
        <v>8</v>
      </c>
      <c r="R253" s="32">
        <v>3</v>
      </c>
      <c r="S253" s="24">
        <v>67.5</v>
      </c>
      <c r="T253" s="33" t="s">
        <v>42</v>
      </c>
      <c r="U253" s="24">
        <v>67.5</v>
      </c>
      <c r="V253" s="32" t="s">
        <v>43</v>
      </c>
      <c r="W253" s="24">
        <v>10</v>
      </c>
      <c r="X253" s="24">
        <v>250108730</v>
      </c>
      <c r="Y253" s="24">
        <v>13766942685</v>
      </c>
      <c r="Z253" s="24">
        <v>87</v>
      </c>
      <c r="AA253" s="24">
        <v>30</v>
      </c>
      <c r="AB253" s="24">
        <v>8010</v>
      </c>
      <c r="AC253" s="32" t="s">
        <v>44</v>
      </c>
      <c r="AD253" s="32" t="s">
        <v>1302</v>
      </c>
      <c r="AE253" s="32" t="s">
        <v>46</v>
      </c>
      <c r="AF253" s="24">
        <v>150633</v>
      </c>
      <c r="AG253" s="24">
        <v>15114527793</v>
      </c>
      <c r="AH253" s="32" t="s">
        <v>1303</v>
      </c>
    </row>
    <row r="254" ht="40.5" spans="1:34">
      <c r="A254" s="24">
        <v>10</v>
      </c>
      <c r="B254" s="25" t="s">
        <v>1258</v>
      </c>
      <c r="C254" s="25" t="s">
        <v>1304</v>
      </c>
      <c r="D254" s="26">
        <v>35</v>
      </c>
      <c r="E254" s="27" t="s">
        <v>1305</v>
      </c>
      <c r="F254" s="27" t="s">
        <v>1261</v>
      </c>
      <c r="G254" s="27" t="s">
        <v>49</v>
      </c>
      <c r="H254" s="27" t="s">
        <v>1306</v>
      </c>
      <c r="I254" s="32" t="s">
        <v>1263</v>
      </c>
      <c r="J254" s="24">
        <v>-1</v>
      </c>
      <c r="K254" s="24" t="s">
        <v>1307</v>
      </c>
      <c r="L254" s="33">
        <v>81</v>
      </c>
      <c r="M254" s="33">
        <f t="shared" si="6"/>
        <v>77.7</v>
      </c>
      <c r="N254" s="34" t="str">
        <f t="shared" si="7"/>
        <v>0</v>
      </c>
      <c r="O254" s="32" t="s">
        <v>41</v>
      </c>
      <c r="P254" s="32">
        <v>7</v>
      </c>
      <c r="Q254" s="32">
        <v>8</v>
      </c>
      <c r="R254" s="32">
        <v>2</v>
      </c>
      <c r="S254" s="24">
        <v>75.5</v>
      </c>
      <c r="T254" s="33" t="s">
        <v>42</v>
      </c>
      <c r="U254" s="24">
        <v>75.5</v>
      </c>
      <c r="V254" s="32" t="s">
        <v>43</v>
      </c>
      <c r="W254" s="24">
        <v>9</v>
      </c>
      <c r="X254" s="24">
        <v>250108709</v>
      </c>
      <c r="Y254" s="24">
        <v>15846649990</v>
      </c>
      <c r="Z254" s="24">
        <v>87</v>
      </c>
      <c r="AA254" s="24">
        <v>9</v>
      </c>
      <c r="AB254" s="24">
        <v>8010</v>
      </c>
      <c r="AC254" s="32" t="s">
        <v>44</v>
      </c>
      <c r="AD254" s="32" t="s">
        <v>1308</v>
      </c>
      <c r="AE254" s="32" t="s">
        <v>70</v>
      </c>
      <c r="AF254" s="24">
        <v>151572</v>
      </c>
      <c r="AG254" s="24">
        <v>13070583383</v>
      </c>
      <c r="AH254" s="32" t="s">
        <v>1309</v>
      </c>
    </row>
    <row r="255" ht="40.5" spans="1:34">
      <c r="A255" s="24">
        <v>11</v>
      </c>
      <c r="B255" s="25" t="s">
        <v>1258</v>
      </c>
      <c r="C255" s="25" t="s">
        <v>1304</v>
      </c>
      <c r="D255" s="26">
        <v>35</v>
      </c>
      <c r="E255" s="27" t="s">
        <v>1310</v>
      </c>
      <c r="F255" s="27" t="s">
        <v>1261</v>
      </c>
      <c r="G255" s="27" t="s">
        <v>49</v>
      </c>
      <c r="H255" s="27" t="s">
        <v>1311</v>
      </c>
      <c r="I255" s="32" t="s">
        <v>1263</v>
      </c>
      <c r="J255" s="24">
        <v>-2</v>
      </c>
      <c r="K255" s="24" t="s">
        <v>1312</v>
      </c>
      <c r="L255" s="33">
        <v>77.1</v>
      </c>
      <c r="M255" s="33">
        <f t="shared" si="6"/>
        <v>80.34</v>
      </c>
      <c r="N255" s="34" t="str">
        <f t="shared" si="7"/>
        <v>0</v>
      </c>
      <c r="O255" s="32" t="s">
        <v>41</v>
      </c>
      <c r="P255" s="32">
        <v>7</v>
      </c>
      <c r="Q255" s="32">
        <v>8</v>
      </c>
      <c r="R255" s="32">
        <v>2</v>
      </c>
      <c r="S255" s="24">
        <v>82.5</v>
      </c>
      <c r="T255" s="33" t="s">
        <v>42</v>
      </c>
      <c r="U255" s="24">
        <v>82.5</v>
      </c>
      <c r="V255" s="32" t="s">
        <v>43</v>
      </c>
      <c r="W255" s="24">
        <v>3</v>
      </c>
      <c r="X255" s="24">
        <v>250108727</v>
      </c>
      <c r="Y255" s="24">
        <v>15046962049</v>
      </c>
      <c r="Z255" s="24">
        <v>87</v>
      </c>
      <c r="AA255" s="24">
        <v>27</v>
      </c>
      <c r="AB255" s="24">
        <v>8010</v>
      </c>
      <c r="AC255" s="32" t="s">
        <v>44</v>
      </c>
      <c r="AD255" s="32" t="s">
        <v>1313</v>
      </c>
      <c r="AE255" s="32" t="s">
        <v>46</v>
      </c>
      <c r="AF255" s="24">
        <v>164031</v>
      </c>
      <c r="AG255" s="24">
        <v>13674562089</v>
      </c>
      <c r="AH255" s="32" t="s">
        <v>1314</v>
      </c>
    </row>
    <row r="256" ht="40.5" spans="1:34">
      <c r="A256" s="24">
        <v>12</v>
      </c>
      <c r="B256" s="25" t="s">
        <v>1258</v>
      </c>
      <c r="C256" s="25" t="s">
        <v>1304</v>
      </c>
      <c r="D256" s="26">
        <v>35</v>
      </c>
      <c r="E256" s="27" t="s">
        <v>1315</v>
      </c>
      <c r="F256" s="27" t="s">
        <v>1261</v>
      </c>
      <c r="G256" s="27" t="s">
        <v>37</v>
      </c>
      <c r="H256" s="27" t="s">
        <v>1316</v>
      </c>
      <c r="I256" s="32" t="s">
        <v>1263</v>
      </c>
      <c r="J256" s="24">
        <v>-3</v>
      </c>
      <c r="K256" s="24" t="s">
        <v>1317</v>
      </c>
      <c r="L256" s="33">
        <v>82.8</v>
      </c>
      <c r="M256" s="33">
        <f t="shared" si="6"/>
        <v>83.52</v>
      </c>
      <c r="N256" s="34" t="str">
        <f t="shared" si="7"/>
        <v>0</v>
      </c>
      <c r="O256" s="32" t="s">
        <v>41</v>
      </c>
      <c r="P256" s="32">
        <v>7</v>
      </c>
      <c r="Q256" s="32">
        <v>8</v>
      </c>
      <c r="R256" s="32">
        <v>2</v>
      </c>
      <c r="S256" s="24">
        <v>84</v>
      </c>
      <c r="T256" s="33" t="s">
        <v>42</v>
      </c>
      <c r="U256" s="24">
        <v>84</v>
      </c>
      <c r="V256" s="32" t="s">
        <v>43</v>
      </c>
      <c r="W256" s="24">
        <v>1</v>
      </c>
      <c r="X256" s="24">
        <v>250108911</v>
      </c>
      <c r="Y256" s="24">
        <v>13845979209</v>
      </c>
      <c r="Z256" s="24">
        <v>89</v>
      </c>
      <c r="AA256" s="24">
        <v>11</v>
      </c>
      <c r="AB256" s="24">
        <v>8010</v>
      </c>
      <c r="AC256" s="32" t="s">
        <v>44</v>
      </c>
      <c r="AD256" s="32" t="s">
        <v>687</v>
      </c>
      <c r="AE256" s="32" t="s">
        <v>70</v>
      </c>
      <c r="AF256" s="24">
        <v>150000</v>
      </c>
      <c r="AG256" s="24">
        <v>18845181306</v>
      </c>
      <c r="AH256" s="32" t="s">
        <v>1318</v>
      </c>
    </row>
    <row r="257" ht="40.5" spans="1:34">
      <c r="A257" s="24">
        <v>14</v>
      </c>
      <c r="B257" s="25" t="s">
        <v>1258</v>
      </c>
      <c r="C257" s="25" t="s">
        <v>1304</v>
      </c>
      <c r="D257" s="26">
        <v>35</v>
      </c>
      <c r="E257" s="27" t="s">
        <v>1319</v>
      </c>
      <c r="F257" s="27" t="s">
        <v>1261</v>
      </c>
      <c r="G257" s="27" t="s">
        <v>37</v>
      </c>
      <c r="H257" s="27" t="s">
        <v>1320</v>
      </c>
      <c r="I257" s="32" t="s">
        <v>1263</v>
      </c>
      <c r="J257" s="24">
        <v>-4</v>
      </c>
      <c r="K257" s="24" t="s">
        <v>1321</v>
      </c>
      <c r="L257" s="33">
        <v>77</v>
      </c>
      <c r="M257" s="33">
        <f t="shared" si="6"/>
        <v>70.4</v>
      </c>
      <c r="N257" s="34" t="str">
        <f t="shared" si="7"/>
        <v>0</v>
      </c>
      <c r="O257" s="32" t="s">
        <v>41</v>
      </c>
      <c r="P257" s="32">
        <v>7</v>
      </c>
      <c r="Q257" s="32">
        <v>8</v>
      </c>
      <c r="R257" s="32">
        <v>2</v>
      </c>
      <c r="S257" s="24">
        <v>66</v>
      </c>
      <c r="T257" s="33" t="s">
        <v>42</v>
      </c>
      <c r="U257" s="24">
        <v>66</v>
      </c>
      <c r="V257" s="32" t="s">
        <v>43</v>
      </c>
      <c r="W257" s="24">
        <v>10</v>
      </c>
      <c r="X257" s="24">
        <v>250108620</v>
      </c>
      <c r="Y257" s="24">
        <v>15004532057</v>
      </c>
      <c r="Z257" s="24">
        <v>86</v>
      </c>
      <c r="AA257" s="24">
        <v>20</v>
      </c>
      <c r="AB257" s="24">
        <v>8010</v>
      </c>
      <c r="AC257" s="32" t="s">
        <v>44</v>
      </c>
      <c r="AD257" s="32" t="s">
        <v>1322</v>
      </c>
      <c r="AE257" s="32" t="s">
        <v>53</v>
      </c>
      <c r="AF257" s="24">
        <v>166400</v>
      </c>
      <c r="AG257" s="24">
        <v>13614595999</v>
      </c>
      <c r="AH257" s="32" t="s">
        <v>1323</v>
      </c>
    </row>
    <row r="258" ht="40.5" spans="1:34">
      <c r="A258" s="24">
        <v>13</v>
      </c>
      <c r="B258" s="25" t="s">
        <v>1258</v>
      </c>
      <c r="C258" s="25" t="s">
        <v>1304</v>
      </c>
      <c r="D258" s="26">
        <v>35</v>
      </c>
      <c r="E258" s="27" t="s">
        <v>1324</v>
      </c>
      <c r="F258" s="27" t="s">
        <v>1261</v>
      </c>
      <c r="G258" s="27" t="s">
        <v>37</v>
      </c>
      <c r="H258" s="27" t="s">
        <v>1325</v>
      </c>
      <c r="I258" s="32" t="s">
        <v>1263</v>
      </c>
      <c r="J258" s="35" t="s">
        <v>94</v>
      </c>
      <c r="K258" s="24">
        <v>0</v>
      </c>
      <c r="L258" s="33" t="e">
        <v>#N/A</v>
      </c>
      <c r="M258" s="33" t="e">
        <f t="shared" si="6"/>
        <v>#N/A</v>
      </c>
      <c r="N258" s="34" t="str">
        <f t="shared" si="7"/>
        <v>0</v>
      </c>
      <c r="O258" s="32" t="s">
        <v>41</v>
      </c>
      <c r="P258" s="32">
        <v>7</v>
      </c>
      <c r="Q258" s="32">
        <v>8</v>
      </c>
      <c r="R258" s="32">
        <v>2</v>
      </c>
      <c r="S258" s="24">
        <v>82.75</v>
      </c>
      <c r="T258" s="33" t="s">
        <v>42</v>
      </c>
      <c r="U258" s="24">
        <v>82.75</v>
      </c>
      <c r="V258" s="32" t="s">
        <v>43</v>
      </c>
      <c r="W258" s="24">
        <v>2</v>
      </c>
      <c r="X258" s="24">
        <v>250108714</v>
      </c>
      <c r="Y258" s="24">
        <v>15754543510</v>
      </c>
      <c r="Z258" s="24">
        <v>87</v>
      </c>
      <c r="AA258" s="24">
        <v>14</v>
      </c>
      <c r="AB258" s="24">
        <v>8010</v>
      </c>
      <c r="AC258" s="32" t="s">
        <v>44</v>
      </c>
      <c r="AD258" s="32" t="s">
        <v>1326</v>
      </c>
      <c r="AE258" s="32" t="s">
        <v>70</v>
      </c>
      <c r="AF258" s="24">
        <v>155600</v>
      </c>
      <c r="AG258" s="24">
        <v>13734502009</v>
      </c>
      <c r="AH258" s="32" t="s">
        <v>1327</v>
      </c>
    </row>
    <row r="259" ht="27" spans="1:34">
      <c r="A259" s="24">
        <v>15</v>
      </c>
      <c r="B259" s="25" t="s">
        <v>1258</v>
      </c>
      <c r="C259" s="25" t="s">
        <v>1304</v>
      </c>
      <c r="D259" s="26">
        <v>35</v>
      </c>
      <c r="E259" s="27" t="s">
        <v>1328</v>
      </c>
      <c r="F259" s="27" t="s">
        <v>1261</v>
      </c>
      <c r="G259" s="27" t="s">
        <v>49</v>
      </c>
      <c r="H259" s="27" t="s">
        <v>1329</v>
      </c>
      <c r="I259" s="32" t="s">
        <v>1263</v>
      </c>
      <c r="J259" s="35" t="s">
        <v>94</v>
      </c>
      <c r="K259" s="24">
        <v>0</v>
      </c>
      <c r="L259" s="33" t="e">
        <v>#N/A</v>
      </c>
      <c r="M259" s="33" t="e">
        <f t="shared" ref="M259:M322" si="8">U259*0.6+L259*0.4</f>
        <v>#N/A</v>
      </c>
      <c r="N259" s="34" t="str">
        <f t="shared" ref="N259:N322" si="9">IFERROR(RANK($M$2,$M$2:$M$509,0),"0")</f>
        <v>0</v>
      </c>
      <c r="O259" s="32" t="s">
        <v>41</v>
      </c>
      <c r="P259" s="32">
        <v>7</v>
      </c>
      <c r="Q259" s="32">
        <v>8</v>
      </c>
      <c r="R259" s="32">
        <v>2</v>
      </c>
      <c r="S259" s="24">
        <v>61.75</v>
      </c>
      <c r="T259" s="33" t="s">
        <v>42</v>
      </c>
      <c r="U259" s="24">
        <v>61.75</v>
      </c>
      <c r="V259" s="32" t="s">
        <v>43</v>
      </c>
      <c r="W259" s="24">
        <v>12</v>
      </c>
      <c r="X259" s="24">
        <v>250108701</v>
      </c>
      <c r="Y259" s="24">
        <v>13694674336</v>
      </c>
      <c r="Z259" s="24">
        <v>87</v>
      </c>
      <c r="AA259" s="24">
        <v>1</v>
      </c>
      <c r="AB259" s="24">
        <v>8010</v>
      </c>
      <c r="AC259" s="32" t="s">
        <v>44</v>
      </c>
      <c r="AD259" s="32" t="s">
        <v>1330</v>
      </c>
      <c r="AE259" s="32" t="s">
        <v>70</v>
      </c>
      <c r="AF259" s="24">
        <v>170000</v>
      </c>
      <c r="AG259" s="24">
        <v>19274532282</v>
      </c>
      <c r="AH259" s="32" t="s">
        <v>1331</v>
      </c>
    </row>
    <row r="260" ht="27" spans="1:34">
      <c r="A260" s="24">
        <v>16</v>
      </c>
      <c r="B260" s="25" t="s">
        <v>1258</v>
      </c>
      <c r="C260" s="25" t="s">
        <v>1304</v>
      </c>
      <c r="D260" s="26">
        <v>35</v>
      </c>
      <c r="E260" s="27" t="s">
        <v>1332</v>
      </c>
      <c r="F260" s="27" t="s">
        <v>1261</v>
      </c>
      <c r="G260" s="27" t="s">
        <v>49</v>
      </c>
      <c r="H260" s="27" t="s">
        <v>1333</v>
      </c>
      <c r="I260" s="32" t="s">
        <v>1263</v>
      </c>
      <c r="J260" s="35" t="s">
        <v>94</v>
      </c>
      <c r="K260" s="24">
        <v>0</v>
      </c>
      <c r="L260" s="33" t="e">
        <v>#N/A</v>
      </c>
      <c r="M260" s="33" t="e">
        <f t="shared" si="8"/>
        <v>#N/A</v>
      </c>
      <c r="N260" s="34" t="str">
        <f t="shared" si="9"/>
        <v>0</v>
      </c>
      <c r="O260" s="32" t="s">
        <v>41</v>
      </c>
      <c r="P260" s="32">
        <v>7</v>
      </c>
      <c r="Q260" s="32">
        <v>8</v>
      </c>
      <c r="R260" s="32">
        <v>2</v>
      </c>
      <c r="S260" s="24">
        <v>78.5</v>
      </c>
      <c r="T260" s="33" t="s">
        <v>42</v>
      </c>
      <c r="U260" s="24">
        <v>78.5</v>
      </c>
      <c r="V260" s="32" t="s">
        <v>43</v>
      </c>
      <c r="W260" s="24">
        <v>5</v>
      </c>
      <c r="X260" s="24">
        <v>250108711</v>
      </c>
      <c r="Y260" s="24">
        <v>18245848882</v>
      </c>
      <c r="Z260" s="24">
        <v>87</v>
      </c>
      <c r="AA260" s="24">
        <v>11</v>
      </c>
      <c r="AB260" s="24">
        <v>8010</v>
      </c>
      <c r="AC260" s="32" t="s">
        <v>44</v>
      </c>
      <c r="AD260" s="32" t="s">
        <v>1334</v>
      </c>
      <c r="AE260" s="32" t="s">
        <v>46</v>
      </c>
      <c r="AF260" s="24">
        <v>152300</v>
      </c>
      <c r="AG260" s="24">
        <v>15145747779</v>
      </c>
      <c r="AH260" s="32" t="s">
        <v>1335</v>
      </c>
    </row>
    <row r="261" ht="40.5" spans="1:34">
      <c r="A261" s="24">
        <v>18</v>
      </c>
      <c r="B261" s="25" t="s">
        <v>1258</v>
      </c>
      <c r="C261" s="25" t="s">
        <v>1336</v>
      </c>
      <c r="D261" s="26">
        <v>37</v>
      </c>
      <c r="E261" s="27" t="s">
        <v>1337</v>
      </c>
      <c r="F261" s="27" t="s">
        <v>1261</v>
      </c>
      <c r="G261" s="27" t="s">
        <v>49</v>
      </c>
      <c r="H261" s="27" t="s">
        <v>1338</v>
      </c>
      <c r="I261" s="32" t="s">
        <v>1263</v>
      </c>
      <c r="J261" s="24">
        <v>-1</v>
      </c>
      <c r="K261" s="24" t="s">
        <v>1339</v>
      </c>
      <c r="L261" s="33">
        <v>81.9</v>
      </c>
      <c r="M261" s="33">
        <f t="shared" si="8"/>
        <v>79.11</v>
      </c>
      <c r="N261" s="34" t="str">
        <f t="shared" si="9"/>
        <v>0</v>
      </c>
      <c r="O261" s="32" t="s">
        <v>41</v>
      </c>
      <c r="P261" s="32">
        <v>3</v>
      </c>
      <c r="Q261" s="32">
        <v>8</v>
      </c>
      <c r="R261" s="24">
        <v>1</v>
      </c>
      <c r="S261" s="24">
        <v>77.25</v>
      </c>
      <c r="T261" s="33" t="s">
        <v>42</v>
      </c>
      <c r="U261" s="24">
        <v>77.25</v>
      </c>
      <c r="V261" s="32" t="s">
        <v>43</v>
      </c>
      <c r="W261" s="24">
        <v>3</v>
      </c>
      <c r="X261" s="24">
        <v>250108814</v>
      </c>
      <c r="Y261" s="24">
        <v>15248605982</v>
      </c>
      <c r="Z261" s="24">
        <v>88</v>
      </c>
      <c r="AA261" s="24">
        <v>14</v>
      </c>
      <c r="AB261" s="24">
        <v>8010</v>
      </c>
      <c r="AC261" s="32" t="s">
        <v>44</v>
      </c>
      <c r="AD261" s="32" t="s">
        <v>1340</v>
      </c>
      <c r="AE261" s="32" t="s">
        <v>46</v>
      </c>
      <c r="AF261" s="24">
        <v>150026</v>
      </c>
      <c r="AG261" s="24">
        <v>18846415778</v>
      </c>
      <c r="AH261" s="32" t="s">
        <v>1341</v>
      </c>
    </row>
    <row r="262" ht="40.5" spans="1:34">
      <c r="A262" s="24">
        <v>17</v>
      </c>
      <c r="B262" s="25" t="s">
        <v>1258</v>
      </c>
      <c r="C262" s="25" t="s">
        <v>1336</v>
      </c>
      <c r="D262" s="26">
        <v>37</v>
      </c>
      <c r="E262" s="27" t="s">
        <v>1342</v>
      </c>
      <c r="F262" s="27" t="s">
        <v>1261</v>
      </c>
      <c r="G262" s="27" t="s">
        <v>49</v>
      </c>
      <c r="H262" s="27" t="s">
        <v>1343</v>
      </c>
      <c r="I262" s="32" t="s">
        <v>1263</v>
      </c>
      <c r="J262" s="24">
        <v>-2</v>
      </c>
      <c r="K262" s="24" t="s">
        <v>1344</v>
      </c>
      <c r="L262" s="33">
        <v>78.76</v>
      </c>
      <c r="M262" s="33">
        <f t="shared" si="8"/>
        <v>79.05</v>
      </c>
      <c r="N262" s="34" t="str">
        <f t="shared" si="9"/>
        <v>0</v>
      </c>
      <c r="O262" s="32" t="s">
        <v>41</v>
      </c>
      <c r="P262" s="32">
        <v>3</v>
      </c>
      <c r="Q262" s="32">
        <v>8</v>
      </c>
      <c r="R262" s="24">
        <v>1</v>
      </c>
      <c r="S262" s="24">
        <v>79.25</v>
      </c>
      <c r="T262" s="33" t="s">
        <v>42</v>
      </c>
      <c r="U262" s="24">
        <v>79.25</v>
      </c>
      <c r="V262" s="32" t="s">
        <v>43</v>
      </c>
      <c r="W262" s="24">
        <v>1</v>
      </c>
      <c r="X262" s="24">
        <v>250108720</v>
      </c>
      <c r="Y262" s="24">
        <v>15104897011</v>
      </c>
      <c r="Z262" s="24">
        <v>87</v>
      </c>
      <c r="AA262" s="24">
        <v>20</v>
      </c>
      <c r="AB262" s="24">
        <v>8010</v>
      </c>
      <c r="AC262" s="32" t="s">
        <v>44</v>
      </c>
      <c r="AD262" s="32" t="s">
        <v>1345</v>
      </c>
      <c r="AE262" s="32" t="s">
        <v>46</v>
      </c>
      <c r="AF262" s="24">
        <v>150000</v>
      </c>
      <c r="AG262" s="24">
        <v>18845486500</v>
      </c>
      <c r="AH262" s="32" t="s">
        <v>1346</v>
      </c>
    </row>
    <row r="263" ht="40.5" spans="1:34">
      <c r="A263" s="24">
        <v>19</v>
      </c>
      <c r="B263" s="25" t="s">
        <v>1258</v>
      </c>
      <c r="C263" s="25" t="s">
        <v>1336</v>
      </c>
      <c r="D263" s="26">
        <v>37</v>
      </c>
      <c r="E263" s="27" t="s">
        <v>1347</v>
      </c>
      <c r="F263" s="27" t="s">
        <v>1261</v>
      </c>
      <c r="G263" s="27" t="s">
        <v>37</v>
      </c>
      <c r="H263" s="27" t="s">
        <v>1348</v>
      </c>
      <c r="I263" s="32" t="s">
        <v>1263</v>
      </c>
      <c r="J263" s="35" t="s">
        <v>94</v>
      </c>
      <c r="K263" s="24">
        <v>0</v>
      </c>
      <c r="L263" s="33" t="e">
        <v>#N/A</v>
      </c>
      <c r="M263" s="33" t="e">
        <f t="shared" si="8"/>
        <v>#N/A</v>
      </c>
      <c r="N263" s="34" t="str">
        <f t="shared" si="9"/>
        <v>0</v>
      </c>
      <c r="O263" s="32" t="s">
        <v>41</v>
      </c>
      <c r="P263" s="32">
        <v>3</v>
      </c>
      <c r="Q263" s="32">
        <v>8</v>
      </c>
      <c r="R263" s="24">
        <v>1</v>
      </c>
      <c r="S263" s="24">
        <v>76.75</v>
      </c>
      <c r="T263" s="33" t="s">
        <v>42</v>
      </c>
      <c r="U263" s="24">
        <v>76.75</v>
      </c>
      <c r="V263" s="32" t="s">
        <v>42</v>
      </c>
      <c r="W263" s="24">
        <v>4</v>
      </c>
      <c r="X263" s="24">
        <v>250108921</v>
      </c>
      <c r="Y263" s="24">
        <v>15241660687</v>
      </c>
      <c r="Z263" s="24">
        <v>89</v>
      </c>
      <c r="AA263" s="24">
        <v>21</v>
      </c>
      <c r="AB263" s="24">
        <v>8010</v>
      </c>
      <c r="AC263" s="32" t="s">
        <v>44</v>
      </c>
      <c r="AD263" s="32" t="s">
        <v>1349</v>
      </c>
      <c r="AE263" s="32" t="s">
        <v>70</v>
      </c>
      <c r="AF263" s="24">
        <v>150000</v>
      </c>
      <c r="AG263" s="24">
        <v>15546303012</v>
      </c>
      <c r="AH263" s="32" t="s">
        <v>1350</v>
      </c>
    </row>
    <row r="264" ht="27" spans="1:34">
      <c r="A264" s="24">
        <v>21</v>
      </c>
      <c r="B264" s="25" t="s">
        <v>1258</v>
      </c>
      <c r="C264" s="25" t="s">
        <v>1351</v>
      </c>
      <c r="D264" s="26">
        <v>39</v>
      </c>
      <c r="E264" s="27" t="s">
        <v>1352</v>
      </c>
      <c r="F264" s="27" t="s">
        <v>1261</v>
      </c>
      <c r="G264" s="27" t="s">
        <v>49</v>
      </c>
      <c r="H264" s="27" t="s">
        <v>1353</v>
      </c>
      <c r="I264" s="32" t="s">
        <v>1263</v>
      </c>
      <c r="J264" s="24">
        <v>-1</v>
      </c>
      <c r="K264" s="24" t="s">
        <v>1354</v>
      </c>
      <c r="L264" s="33">
        <v>79.32</v>
      </c>
      <c r="M264" s="33">
        <f t="shared" si="8"/>
        <v>77.03</v>
      </c>
      <c r="N264" s="34" t="str">
        <f t="shared" si="9"/>
        <v>0</v>
      </c>
      <c r="O264" s="32" t="s">
        <v>41</v>
      </c>
      <c r="P264" s="32">
        <v>3</v>
      </c>
      <c r="Q264" s="32">
        <v>8</v>
      </c>
      <c r="R264" s="24">
        <v>1</v>
      </c>
      <c r="S264" s="24">
        <v>75.5</v>
      </c>
      <c r="T264" s="33" t="s">
        <v>42</v>
      </c>
      <c r="U264" s="24">
        <v>75.5</v>
      </c>
      <c r="V264" s="32" t="s">
        <v>43</v>
      </c>
      <c r="W264" s="24">
        <v>3</v>
      </c>
      <c r="X264" s="24">
        <v>250110815</v>
      </c>
      <c r="Y264" s="24">
        <v>18686898483</v>
      </c>
      <c r="Z264" s="24">
        <v>108</v>
      </c>
      <c r="AA264" s="24">
        <v>15</v>
      </c>
      <c r="AB264" s="24">
        <v>8012</v>
      </c>
      <c r="AC264" s="32" t="s">
        <v>44</v>
      </c>
      <c r="AD264" s="32" t="s">
        <v>1355</v>
      </c>
      <c r="AE264" s="32" t="s">
        <v>53</v>
      </c>
      <c r="AF264" s="24">
        <v>150000</v>
      </c>
      <c r="AG264" s="24">
        <v>13550585198</v>
      </c>
      <c r="AH264" s="32" t="s">
        <v>1356</v>
      </c>
    </row>
    <row r="265" ht="40.5" spans="1:34">
      <c r="A265" s="24">
        <v>20</v>
      </c>
      <c r="B265" s="25" t="s">
        <v>1258</v>
      </c>
      <c r="C265" s="25" t="s">
        <v>1351</v>
      </c>
      <c r="D265" s="26">
        <v>39</v>
      </c>
      <c r="E265" s="27" t="s">
        <v>1357</v>
      </c>
      <c r="F265" s="27" t="s">
        <v>1261</v>
      </c>
      <c r="G265" s="27" t="s">
        <v>49</v>
      </c>
      <c r="H265" s="27" t="s">
        <v>1358</v>
      </c>
      <c r="I265" s="32" t="s">
        <v>1263</v>
      </c>
      <c r="J265" s="35" t="s">
        <v>94</v>
      </c>
      <c r="K265" s="24">
        <v>0</v>
      </c>
      <c r="L265" s="33" t="e">
        <v>#N/A</v>
      </c>
      <c r="M265" s="33" t="e">
        <f t="shared" si="8"/>
        <v>#N/A</v>
      </c>
      <c r="N265" s="34" t="str">
        <f t="shared" si="9"/>
        <v>0</v>
      </c>
      <c r="O265" s="32" t="s">
        <v>41</v>
      </c>
      <c r="P265" s="32">
        <v>3</v>
      </c>
      <c r="Q265" s="32">
        <v>8</v>
      </c>
      <c r="R265" s="24">
        <v>1</v>
      </c>
      <c r="S265" s="24">
        <v>76.5</v>
      </c>
      <c r="T265" s="33" t="s">
        <v>42</v>
      </c>
      <c r="U265" s="24">
        <v>76.5</v>
      </c>
      <c r="V265" s="32" t="s">
        <v>43</v>
      </c>
      <c r="W265" s="24">
        <v>2</v>
      </c>
      <c r="X265" s="24">
        <v>250110808</v>
      </c>
      <c r="Y265" s="24">
        <v>13936897424</v>
      </c>
      <c r="Z265" s="24">
        <v>108</v>
      </c>
      <c r="AA265" s="24">
        <v>8</v>
      </c>
      <c r="AB265" s="24">
        <v>8012</v>
      </c>
      <c r="AC265" s="32" t="s">
        <v>44</v>
      </c>
      <c r="AD265" s="32" t="s">
        <v>1359</v>
      </c>
      <c r="AE265" s="32" t="s">
        <v>53</v>
      </c>
      <c r="AF265" s="24">
        <v>150000</v>
      </c>
      <c r="AG265" s="24">
        <v>13936897424</v>
      </c>
      <c r="AH265" s="32" t="s">
        <v>1360</v>
      </c>
    </row>
    <row r="266" ht="27" spans="1:34">
      <c r="A266" s="24">
        <v>22</v>
      </c>
      <c r="B266" s="25" t="s">
        <v>1258</v>
      </c>
      <c r="C266" s="25" t="s">
        <v>1351</v>
      </c>
      <c r="D266" s="26">
        <v>39</v>
      </c>
      <c r="E266" s="27" t="s">
        <v>1361</v>
      </c>
      <c r="F266" s="27" t="s">
        <v>1261</v>
      </c>
      <c r="G266" s="27" t="s">
        <v>37</v>
      </c>
      <c r="H266" s="27" t="s">
        <v>1362</v>
      </c>
      <c r="I266" s="32" t="s">
        <v>1263</v>
      </c>
      <c r="J266" s="35" t="s">
        <v>94</v>
      </c>
      <c r="K266" s="24">
        <v>0</v>
      </c>
      <c r="L266" s="33" t="e">
        <v>#N/A</v>
      </c>
      <c r="M266" s="33" t="e">
        <f t="shared" si="8"/>
        <v>#N/A</v>
      </c>
      <c r="N266" s="34" t="str">
        <f t="shared" si="9"/>
        <v>0</v>
      </c>
      <c r="O266" s="32" t="s">
        <v>41</v>
      </c>
      <c r="P266" s="32">
        <v>3</v>
      </c>
      <c r="Q266" s="32">
        <v>8</v>
      </c>
      <c r="R266" s="24">
        <v>1</v>
      </c>
      <c r="S266" s="24">
        <v>77.5</v>
      </c>
      <c r="T266" s="33" t="s">
        <v>42</v>
      </c>
      <c r="U266" s="24">
        <v>77.5</v>
      </c>
      <c r="V266" s="32" t="s">
        <v>43</v>
      </c>
      <c r="W266" s="24">
        <v>1</v>
      </c>
      <c r="X266" s="24">
        <v>250110820</v>
      </c>
      <c r="Y266" s="24">
        <v>13644534522</v>
      </c>
      <c r="Z266" s="24">
        <v>108</v>
      </c>
      <c r="AA266" s="24">
        <v>20</v>
      </c>
      <c r="AB266" s="24">
        <v>8012</v>
      </c>
      <c r="AC266" s="32" t="s">
        <v>44</v>
      </c>
      <c r="AD266" s="32" t="s">
        <v>1363</v>
      </c>
      <c r="AE266" s="32" t="s">
        <v>46</v>
      </c>
      <c r="AF266" s="24">
        <v>151801</v>
      </c>
      <c r="AG266" s="24">
        <v>13633695644</v>
      </c>
      <c r="AH266" s="32" t="s">
        <v>1364</v>
      </c>
    </row>
    <row r="267" ht="40.5" spans="1:34">
      <c r="A267" s="24">
        <v>23</v>
      </c>
      <c r="B267" s="25" t="s">
        <v>1258</v>
      </c>
      <c r="C267" s="25" t="s">
        <v>1365</v>
      </c>
      <c r="D267" s="26">
        <v>41</v>
      </c>
      <c r="E267" s="27" t="s">
        <v>1366</v>
      </c>
      <c r="F267" s="27" t="s">
        <v>1261</v>
      </c>
      <c r="G267" s="27" t="s">
        <v>37</v>
      </c>
      <c r="H267" s="27" t="s">
        <v>1367</v>
      </c>
      <c r="I267" s="32" t="s">
        <v>1263</v>
      </c>
      <c r="J267" s="24">
        <v>-1</v>
      </c>
      <c r="K267" s="24" t="s">
        <v>1368</v>
      </c>
      <c r="L267" s="33">
        <v>81.02</v>
      </c>
      <c r="M267" s="33">
        <f t="shared" si="8"/>
        <v>78.31</v>
      </c>
      <c r="N267" s="34" t="str">
        <f t="shared" si="9"/>
        <v>0</v>
      </c>
      <c r="O267" s="32" t="s">
        <v>41</v>
      </c>
      <c r="P267" s="32">
        <v>3</v>
      </c>
      <c r="Q267" s="32">
        <v>8</v>
      </c>
      <c r="R267" s="24">
        <v>1</v>
      </c>
      <c r="S267" s="24">
        <v>76.5</v>
      </c>
      <c r="T267" s="33" t="s">
        <v>42</v>
      </c>
      <c r="U267" s="24">
        <v>76.5</v>
      </c>
      <c r="V267" s="32" t="s">
        <v>43</v>
      </c>
      <c r="W267" s="24">
        <v>1</v>
      </c>
      <c r="X267" s="24">
        <v>250109005</v>
      </c>
      <c r="Y267" s="24">
        <v>18845166146</v>
      </c>
      <c r="Z267" s="24">
        <v>90</v>
      </c>
      <c r="AA267" s="24">
        <v>5</v>
      </c>
      <c r="AB267" s="24">
        <v>8010</v>
      </c>
      <c r="AC267" s="32" t="s">
        <v>44</v>
      </c>
      <c r="AD267" s="32" t="s">
        <v>1369</v>
      </c>
      <c r="AE267" s="32" t="s">
        <v>46</v>
      </c>
      <c r="AF267" s="24">
        <v>150080</v>
      </c>
      <c r="AG267" s="24">
        <v>18545260791</v>
      </c>
      <c r="AH267" s="32" t="s">
        <v>1370</v>
      </c>
    </row>
    <row r="268" ht="40.5" spans="1:34">
      <c r="A268" s="24">
        <v>25</v>
      </c>
      <c r="B268" s="25" t="s">
        <v>1258</v>
      </c>
      <c r="C268" s="25" t="s">
        <v>1365</v>
      </c>
      <c r="D268" s="26">
        <v>41</v>
      </c>
      <c r="E268" s="27" t="s">
        <v>1371</v>
      </c>
      <c r="F268" s="27" t="s">
        <v>1261</v>
      </c>
      <c r="G268" s="27" t="s">
        <v>37</v>
      </c>
      <c r="H268" s="27" t="s">
        <v>1372</v>
      </c>
      <c r="I268" s="32" t="s">
        <v>1263</v>
      </c>
      <c r="J268" s="24">
        <v>-2</v>
      </c>
      <c r="K268" s="24" t="s">
        <v>1373</v>
      </c>
      <c r="L268" s="33">
        <v>77.04</v>
      </c>
      <c r="M268" s="33">
        <f t="shared" si="8"/>
        <v>72.22</v>
      </c>
      <c r="N268" s="34" t="str">
        <f t="shared" si="9"/>
        <v>0</v>
      </c>
      <c r="O268" s="32" t="s">
        <v>41</v>
      </c>
      <c r="P268" s="32">
        <v>3</v>
      </c>
      <c r="Q268" s="32">
        <v>8</v>
      </c>
      <c r="R268" s="24">
        <v>1</v>
      </c>
      <c r="S268" s="24">
        <v>69</v>
      </c>
      <c r="T268" s="33" t="s">
        <v>42</v>
      </c>
      <c r="U268" s="24">
        <v>69</v>
      </c>
      <c r="V268" s="32" t="s">
        <v>43</v>
      </c>
      <c r="W268" s="24">
        <v>3</v>
      </c>
      <c r="X268" s="24">
        <v>250108809</v>
      </c>
      <c r="Y268" s="24">
        <v>13284520802</v>
      </c>
      <c r="Z268" s="24">
        <v>88</v>
      </c>
      <c r="AA268" s="24">
        <v>9</v>
      </c>
      <c r="AB268" s="24">
        <v>8010</v>
      </c>
      <c r="AC268" s="32" t="s">
        <v>44</v>
      </c>
      <c r="AD268" s="32" t="s">
        <v>1374</v>
      </c>
      <c r="AE268" s="32" t="s">
        <v>53</v>
      </c>
      <c r="AF268" s="24">
        <v>153036</v>
      </c>
      <c r="AG268" s="24">
        <v>15246923585</v>
      </c>
      <c r="AH268" s="32" t="s">
        <v>1375</v>
      </c>
    </row>
    <row r="269" ht="27" spans="1:34">
      <c r="A269" s="24">
        <v>24</v>
      </c>
      <c r="B269" s="25" t="s">
        <v>1258</v>
      </c>
      <c r="C269" s="25" t="s">
        <v>1365</v>
      </c>
      <c r="D269" s="26">
        <v>41</v>
      </c>
      <c r="E269" s="27" t="s">
        <v>1376</v>
      </c>
      <c r="F269" s="27" t="s">
        <v>1261</v>
      </c>
      <c r="G269" s="27" t="s">
        <v>49</v>
      </c>
      <c r="H269" s="27" t="s">
        <v>1377</v>
      </c>
      <c r="I269" s="32" t="s">
        <v>1263</v>
      </c>
      <c r="J269" s="35" t="s">
        <v>94</v>
      </c>
      <c r="K269" s="24">
        <v>0</v>
      </c>
      <c r="L269" s="33" t="e">
        <v>#N/A</v>
      </c>
      <c r="M269" s="33" t="e">
        <f t="shared" si="8"/>
        <v>#N/A</v>
      </c>
      <c r="N269" s="34" t="str">
        <f t="shared" si="9"/>
        <v>0</v>
      </c>
      <c r="O269" s="32" t="s">
        <v>41</v>
      </c>
      <c r="P269" s="32">
        <v>3</v>
      </c>
      <c r="Q269" s="32">
        <v>8</v>
      </c>
      <c r="R269" s="24">
        <v>1</v>
      </c>
      <c r="S269" s="24">
        <v>74.5</v>
      </c>
      <c r="T269" s="33" t="s">
        <v>42</v>
      </c>
      <c r="U269" s="24">
        <v>74.5</v>
      </c>
      <c r="V269" s="32" t="s">
        <v>43</v>
      </c>
      <c r="W269" s="24">
        <v>2</v>
      </c>
      <c r="X269" s="24">
        <v>250108924</v>
      </c>
      <c r="Y269" s="24">
        <v>18946001081</v>
      </c>
      <c r="Z269" s="24">
        <v>89</v>
      </c>
      <c r="AA269" s="24">
        <v>24</v>
      </c>
      <c r="AB269" s="24">
        <v>8010</v>
      </c>
      <c r="AC269" s="32" t="s">
        <v>44</v>
      </c>
      <c r="AD269" s="32" t="s">
        <v>1378</v>
      </c>
      <c r="AE269" s="32" t="s">
        <v>53</v>
      </c>
      <c r="AF269" s="24">
        <v>155100</v>
      </c>
      <c r="AG269" s="24">
        <v>13234696079</v>
      </c>
      <c r="AH269" s="32" t="s">
        <v>1379</v>
      </c>
    </row>
    <row r="270" ht="40.5" spans="1:34">
      <c r="A270" s="24">
        <v>26</v>
      </c>
      <c r="B270" s="25" t="s">
        <v>1258</v>
      </c>
      <c r="C270" s="25" t="s">
        <v>1380</v>
      </c>
      <c r="D270" s="26">
        <v>43</v>
      </c>
      <c r="E270" s="27" t="s">
        <v>1381</v>
      </c>
      <c r="F270" s="27" t="s">
        <v>1261</v>
      </c>
      <c r="G270" s="27" t="s">
        <v>49</v>
      </c>
      <c r="H270" s="27" t="s">
        <v>1382</v>
      </c>
      <c r="I270" s="32" t="s">
        <v>1263</v>
      </c>
      <c r="J270" s="24">
        <v>-1</v>
      </c>
      <c r="K270" s="24" t="s">
        <v>1383</v>
      </c>
      <c r="L270" s="33">
        <v>79.7</v>
      </c>
      <c r="M270" s="33">
        <f t="shared" si="8"/>
        <v>81.38</v>
      </c>
      <c r="N270" s="34" t="str">
        <f t="shared" si="9"/>
        <v>0</v>
      </c>
      <c r="O270" s="32" t="s">
        <v>41</v>
      </c>
      <c r="P270" s="32">
        <v>3</v>
      </c>
      <c r="Q270" s="32">
        <v>8</v>
      </c>
      <c r="R270" s="24">
        <v>1</v>
      </c>
      <c r="S270" s="24">
        <v>82.5</v>
      </c>
      <c r="T270" s="33" t="s">
        <v>42</v>
      </c>
      <c r="U270" s="24">
        <v>82.5</v>
      </c>
      <c r="V270" s="32" t="s">
        <v>43</v>
      </c>
      <c r="W270" s="24">
        <v>3</v>
      </c>
      <c r="X270" s="24">
        <v>250100409</v>
      </c>
      <c r="Y270" s="24">
        <v>13304635474</v>
      </c>
      <c r="Z270" s="24">
        <v>4</v>
      </c>
      <c r="AA270" s="24">
        <v>9</v>
      </c>
      <c r="AB270" s="24">
        <v>8013</v>
      </c>
      <c r="AC270" s="32" t="s">
        <v>44</v>
      </c>
      <c r="AD270" s="32" t="s">
        <v>1384</v>
      </c>
      <c r="AE270" s="32" t="s">
        <v>46</v>
      </c>
      <c r="AF270" s="24">
        <v>152400</v>
      </c>
      <c r="AG270" s="24">
        <v>18846422310</v>
      </c>
      <c r="AH270" s="32" t="s">
        <v>1385</v>
      </c>
    </row>
    <row r="271" ht="40.5" spans="1:34">
      <c r="A271" s="24">
        <v>28</v>
      </c>
      <c r="B271" s="25" t="s">
        <v>1258</v>
      </c>
      <c r="C271" s="25" t="s">
        <v>1380</v>
      </c>
      <c r="D271" s="26">
        <v>43</v>
      </c>
      <c r="E271" s="28" t="s">
        <v>1294</v>
      </c>
      <c r="F271" s="27" t="s">
        <v>1261</v>
      </c>
      <c r="G271" s="27" t="s">
        <v>37</v>
      </c>
      <c r="H271" s="27" t="s">
        <v>1386</v>
      </c>
      <c r="I271" s="32" t="s">
        <v>1263</v>
      </c>
      <c r="J271" s="24">
        <v>-2</v>
      </c>
      <c r="K271" s="24" t="s">
        <v>1387</v>
      </c>
      <c r="L271" s="33">
        <v>85.2</v>
      </c>
      <c r="M271" s="33">
        <f t="shared" si="8"/>
        <v>86.43</v>
      </c>
      <c r="N271" s="34" t="str">
        <f t="shared" si="9"/>
        <v>0</v>
      </c>
      <c r="O271" s="32" t="s">
        <v>41</v>
      </c>
      <c r="P271" s="32">
        <v>3</v>
      </c>
      <c r="Q271" s="32">
        <v>8</v>
      </c>
      <c r="R271" s="24">
        <v>1</v>
      </c>
      <c r="S271" s="24">
        <v>87.25</v>
      </c>
      <c r="T271" s="33" t="s">
        <v>42</v>
      </c>
      <c r="U271" s="24">
        <v>87.25</v>
      </c>
      <c r="V271" s="32" t="s">
        <v>43</v>
      </c>
      <c r="W271" s="24">
        <v>1</v>
      </c>
      <c r="X271" s="24">
        <v>250100828</v>
      </c>
      <c r="Y271" s="24">
        <v>15645070370</v>
      </c>
      <c r="Z271" s="24">
        <v>8</v>
      </c>
      <c r="AA271" s="24">
        <v>28</v>
      </c>
      <c r="AB271" s="24">
        <v>8013</v>
      </c>
      <c r="AC271" s="32" t="s">
        <v>44</v>
      </c>
      <c r="AD271" s="32" t="s">
        <v>1388</v>
      </c>
      <c r="AE271" s="32" t="s">
        <v>53</v>
      </c>
      <c r="AF271" s="24">
        <v>150000</v>
      </c>
      <c r="AG271" s="24">
        <v>18724595500</v>
      </c>
      <c r="AH271" s="32" t="s">
        <v>1389</v>
      </c>
    </row>
    <row r="272" ht="40.5" spans="1:34">
      <c r="A272" s="24">
        <v>27</v>
      </c>
      <c r="B272" s="25" t="s">
        <v>1258</v>
      </c>
      <c r="C272" s="25" t="s">
        <v>1380</v>
      </c>
      <c r="D272" s="26">
        <v>43</v>
      </c>
      <c r="E272" s="27" t="s">
        <v>1390</v>
      </c>
      <c r="F272" s="27" t="s">
        <v>1261</v>
      </c>
      <c r="G272" s="27" t="s">
        <v>49</v>
      </c>
      <c r="H272" s="27" t="s">
        <v>1391</v>
      </c>
      <c r="I272" s="32" t="s">
        <v>1263</v>
      </c>
      <c r="J272" s="35" t="s">
        <v>94</v>
      </c>
      <c r="K272" s="24">
        <v>0</v>
      </c>
      <c r="L272" s="33" t="e">
        <v>#N/A</v>
      </c>
      <c r="M272" s="33" t="e">
        <f t="shared" si="8"/>
        <v>#N/A</v>
      </c>
      <c r="N272" s="34" t="str">
        <f t="shared" si="9"/>
        <v>0</v>
      </c>
      <c r="O272" s="32" t="s">
        <v>41</v>
      </c>
      <c r="P272" s="32">
        <v>3</v>
      </c>
      <c r="Q272" s="32">
        <v>8</v>
      </c>
      <c r="R272" s="24">
        <v>1</v>
      </c>
      <c r="S272" s="24">
        <v>83.25</v>
      </c>
      <c r="T272" s="33" t="s">
        <v>42</v>
      </c>
      <c r="U272" s="24">
        <v>83.25</v>
      </c>
      <c r="V272" s="32" t="s">
        <v>43</v>
      </c>
      <c r="W272" s="24">
        <v>2</v>
      </c>
      <c r="X272" s="24">
        <v>250101311</v>
      </c>
      <c r="Y272" s="24">
        <v>13149596095</v>
      </c>
      <c r="Z272" s="24">
        <v>13</v>
      </c>
      <c r="AA272" s="24">
        <v>11</v>
      </c>
      <c r="AB272" s="24">
        <v>8013</v>
      </c>
      <c r="AC272" s="32" t="s">
        <v>44</v>
      </c>
      <c r="AD272" s="32" t="s">
        <v>1392</v>
      </c>
      <c r="AE272" s="32" t="s">
        <v>46</v>
      </c>
      <c r="AF272" s="24">
        <v>166400</v>
      </c>
      <c r="AG272" s="24">
        <v>18245952909</v>
      </c>
      <c r="AH272" s="32" t="s">
        <v>1393</v>
      </c>
    </row>
    <row r="273" ht="40.5" spans="1:34">
      <c r="A273" s="24">
        <v>27</v>
      </c>
      <c r="B273" s="25" t="s">
        <v>295</v>
      </c>
      <c r="C273" s="25" t="s">
        <v>1394</v>
      </c>
      <c r="D273" s="26">
        <v>26</v>
      </c>
      <c r="E273" s="27" t="s">
        <v>1395</v>
      </c>
      <c r="F273" s="27" t="s">
        <v>1396</v>
      </c>
      <c r="G273" s="27" t="s">
        <v>37</v>
      </c>
      <c r="H273" s="27" t="s">
        <v>1397</v>
      </c>
      <c r="I273" s="32" t="s">
        <v>39</v>
      </c>
      <c r="J273" s="24">
        <v>-1</v>
      </c>
      <c r="K273" s="24" t="s">
        <v>1398</v>
      </c>
      <c r="L273" s="33" t="e">
        <v>#N/A</v>
      </c>
      <c r="M273" s="33" t="e">
        <f t="shared" si="8"/>
        <v>#N/A</v>
      </c>
      <c r="N273" s="34" t="str">
        <f t="shared" si="9"/>
        <v>0</v>
      </c>
      <c r="O273" s="32" t="s">
        <v>1399</v>
      </c>
      <c r="P273" s="32">
        <v>38</v>
      </c>
      <c r="Q273" s="32">
        <v>1</v>
      </c>
      <c r="R273" s="24">
        <v>12</v>
      </c>
      <c r="S273" s="24">
        <v>68.75</v>
      </c>
      <c r="T273" s="33" t="s">
        <v>42</v>
      </c>
      <c r="U273" s="24">
        <v>68.75</v>
      </c>
      <c r="V273" s="32" t="s">
        <v>42</v>
      </c>
      <c r="W273" s="24">
        <v>37</v>
      </c>
      <c r="X273" s="24">
        <v>250110714</v>
      </c>
      <c r="Y273" s="24">
        <v>15333036224</v>
      </c>
      <c r="Z273" s="24">
        <v>107</v>
      </c>
      <c r="AA273" s="24">
        <v>14</v>
      </c>
      <c r="AB273" s="24">
        <v>8009</v>
      </c>
      <c r="AC273" s="32" t="s">
        <v>44</v>
      </c>
      <c r="AD273" s="32" t="s">
        <v>1326</v>
      </c>
      <c r="AE273" s="32" t="s">
        <v>70</v>
      </c>
      <c r="AF273" s="24">
        <v>161100</v>
      </c>
      <c r="AG273" s="24">
        <v>15503630702</v>
      </c>
      <c r="AH273" s="32" t="s">
        <v>1400</v>
      </c>
    </row>
    <row r="274" ht="40.5" spans="1:34">
      <c r="A274" s="24">
        <v>12</v>
      </c>
      <c r="B274" s="25" t="s">
        <v>295</v>
      </c>
      <c r="C274" s="25" t="s">
        <v>1394</v>
      </c>
      <c r="D274" s="26">
        <v>26</v>
      </c>
      <c r="E274" s="27" t="s">
        <v>1401</v>
      </c>
      <c r="F274" s="27" t="s">
        <v>1396</v>
      </c>
      <c r="G274" s="27" t="s">
        <v>37</v>
      </c>
      <c r="H274" s="27" t="s">
        <v>1402</v>
      </c>
      <c r="I274" s="32" t="s">
        <v>39</v>
      </c>
      <c r="J274" s="24">
        <v>-2</v>
      </c>
      <c r="K274" s="24" t="s">
        <v>1403</v>
      </c>
      <c r="L274" s="33" t="e">
        <v>#N/A</v>
      </c>
      <c r="M274" s="33" t="e">
        <f t="shared" si="8"/>
        <v>#N/A</v>
      </c>
      <c r="N274" s="34" t="str">
        <f t="shared" si="9"/>
        <v>0</v>
      </c>
      <c r="O274" s="32" t="s">
        <v>1399</v>
      </c>
      <c r="P274" s="32">
        <v>38</v>
      </c>
      <c r="Q274" s="32">
        <v>1</v>
      </c>
      <c r="R274" s="24">
        <v>12</v>
      </c>
      <c r="S274" s="24">
        <v>76.75</v>
      </c>
      <c r="T274" s="33" t="s">
        <v>42</v>
      </c>
      <c r="U274" s="24">
        <v>76.75</v>
      </c>
      <c r="V274" s="32" t="s">
        <v>43</v>
      </c>
      <c r="W274" s="24">
        <v>6</v>
      </c>
      <c r="X274" s="24">
        <v>250110429</v>
      </c>
      <c r="Y274" s="24">
        <v>15663143025</v>
      </c>
      <c r="Z274" s="24">
        <v>104</v>
      </c>
      <c r="AA274" s="24">
        <v>29</v>
      </c>
      <c r="AB274" s="24">
        <v>8009</v>
      </c>
      <c r="AC274" s="32" t="s">
        <v>44</v>
      </c>
      <c r="AD274" s="32" t="s">
        <v>1404</v>
      </c>
      <c r="AE274" s="32" t="s">
        <v>70</v>
      </c>
      <c r="AF274" s="24">
        <v>150028</v>
      </c>
      <c r="AG274" s="24">
        <v>13101529979</v>
      </c>
      <c r="AH274" s="32" t="s">
        <v>1405</v>
      </c>
    </row>
    <row r="275" ht="40.5" spans="1:34">
      <c r="A275" s="24">
        <v>36</v>
      </c>
      <c r="B275" s="25" t="s">
        <v>295</v>
      </c>
      <c r="C275" s="25" t="s">
        <v>1394</v>
      </c>
      <c r="D275" s="26">
        <v>26</v>
      </c>
      <c r="E275" s="27" t="s">
        <v>1406</v>
      </c>
      <c r="F275" s="27" t="s">
        <v>1396</v>
      </c>
      <c r="G275" s="27" t="s">
        <v>49</v>
      </c>
      <c r="H275" s="27" t="s">
        <v>1407</v>
      </c>
      <c r="I275" s="32" t="s">
        <v>39</v>
      </c>
      <c r="J275" s="24">
        <v>-3</v>
      </c>
      <c r="K275" s="24" t="s">
        <v>1408</v>
      </c>
      <c r="L275" s="33" t="e">
        <v>#N/A</v>
      </c>
      <c r="M275" s="33" t="e">
        <f t="shared" si="8"/>
        <v>#N/A</v>
      </c>
      <c r="N275" s="34" t="str">
        <f t="shared" si="9"/>
        <v>0</v>
      </c>
      <c r="O275" s="32" t="s">
        <v>1399</v>
      </c>
      <c r="P275" s="32">
        <v>38</v>
      </c>
      <c r="Q275" s="32">
        <v>1</v>
      </c>
      <c r="R275" s="24">
        <v>12</v>
      </c>
      <c r="S275" s="24">
        <v>71.5</v>
      </c>
      <c r="T275" s="33" t="s">
        <v>42</v>
      </c>
      <c r="U275" s="24">
        <v>71.5</v>
      </c>
      <c r="V275" s="32" t="s">
        <v>43</v>
      </c>
      <c r="W275" s="24">
        <v>20</v>
      </c>
      <c r="X275" s="24">
        <v>250110621</v>
      </c>
      <c r="Y275" s="24">
        <v>17303652156</v>
      </c>
      <c r="Z275" s="24">
        <v>106</v>
      </c>
      <c r="AA275" s="24">
        <v>21</v>
      </c>
      <c r="AB275" s="24">
        <v>8009</v>
      </c>
      <c r="AC275" s="32" t="s">
        <v>44</v>
      </c>
      <c r="AD275" s="32" t="s">
        <v>1409</v>
      </c>
      <c r="AE275" s="32" t="s">
        <v>70</v>
      </c>
      <c r="AF275" s="24">
        <v>158403</v>
      </c>
      <c r="AG275" s="24">
        <v>15146740356</v>
      </c>
      <c r="AH275" s="32" t="s">
        <v>1410</v>
      </c>
    </row>
    <row r="276" ht="40.5" spans="1:34">
      <c r="A276" s="24">
        <v>29</v>
      </c>
      <c r="B276" s="25" t="s">
        <v>295</v>
      </c>
      <c r="C276" s="25" t="s">
        <v>1394</v>
      </c>
      <c r="D276" s="26">
        <v>26</v>
      </c>
      <c r="E276" s="27" t="s">
        <v>1411</v>
      </c>
      <c r="F276" s="27" t="s">
        <v>1396</v>
      </c>
      <c r="G276" s="27" t="s">
        <v>37</v>
      </c>
      <c r="H276" s="27" t="s">
        <v>1412</v>
      </c>
      <c r="I276" s="32" t="s">
        <v>39</v>
      </c>
      <c r="J276" s="24">
        <v>-4</v>
      </c>
      <c r="K276" s="24" t="s">
        <v>1413</v>
      </c>
      <c r="L276" s="33" t="e">
        <v>#N/A</v>
      </c>
      <c r="M276" s="33" t="e">
        <f t="shared" si="8"/>
        <v>#N/A</v>
      </c>
      <c r="N276" s="34" t="str">
        <f t="shared" si="9"/>
        <v>0</v>
      </c>
      <c r="O276" s="32" t="s">
        <v>1399</v>
      </c>
      <c r="P276" s="32">
        <v>38</v>
      </c>
      <c r="Q276" s="32">
        <v>1</v>
      </c>
      <c r="R276" s="24">
        <v>12</v>
      </c>
      <c r="S276" s="24">
        <v>67.5</v>
      </c>
      <c r="T276" s="33" t="s">
        <v>42</v>
      </c>
      <c r="U276" s="24">
        <v>67.5</v>
      </c>
      <c r="V276" s="32" t="s">
        <v>42</v>
      </c>
      <c r="W276" s="24">
        <v>43</v>
      </c>
      <c r="X276" s="24">
        <v>250110708</v>
      </c>
      <c r="Y276" s="24">
        <v>15865317362</v>
      </c>
      <c r="Z276" s="24">
        <v>107</v>
      </c>
      <c r="AA276" s="24">
        <v>8</v>
      </c>
      <c r="AB276" s="24">
        <v>8009</v>
      </c>
      <c r="AC276" s="32" t="s">
        <v>44</v>
      </c>
      <c r="AD276" s="32" t="s">
        <v>1414</v>
      </c>
      <c r="AE276" s="32" t="s">
        <v>70</v>
      </c>
      <c r="AF276" s="24">
        <v>154300</v>
      </c>
      <c r="AG276" s="24">
        <v>17854272230</v>
      </c>
      <c r="AH276" s="32" t="s">
        <v>1415</v>
      </c>
    </row>
    <row r="277" ht="40.5" spans="1:34">
      <c r="A277" s="24">
        <v>33</v>
      </c>
      <c r="B277" s="25" t="s">
        <v>295</v>
      </c>
      <c r="C277" s="25" t="s">
        <v>1394</v>
      </c>
      <c r="D277" s="26">
        <v>26</v>
      </c>
      <c r="E277" s="27" t="s">
        <v>1416</v>
      </c>
      <c r="F277" s="27" t="s">
        <v>1396</v>
      </c>
      <c r="G277" s="27" t="s">
        <v>37</v>
      </c>
      <c r="H277" s="27" t="s">
        <v>1417</v>
      </c>
      <c r="I277" s="32" t="s">
        <v>39</v>
      </c>
      <c r="J277" s="24">
        <v>-5</v>
      </c>
      <c r="K277" s="24" t="s">
        <v>1418</v>
      </c>
      <c r="L277" s="33" t="e">
        <v>#N/A</v>
      </c>
      <c r="M277" s="33" t="e">
        <f t="shared" si="8"/>
        <v>#N/A</v>
      </c>
      <c r="N277" s="34" t="str">
        <f t="shared" si="9"/>
        <v>0</v>
      </c>
      <c r="O277" s="32" t="s">
        <v>1399</v>
      </c>
      <c r="P277" s="32">
        <v>38</v>
      </c>
      <c r="Q277" s="32">
        <v>1</v>
      </c>
      <c r="R277" s="24">
        <v>12</v>
      </c>
      <c r="S277" s="24">
        <v>74.5</v>
      </c>
      <c r="T277" s="33" t="s">
        <v>42</v>
      </c>
      <c r="U277" s="24">
        <v>74.5</v>
      </c>
      <c r="V277" s="32" t="s">
        <v>43</v>
      </c>
      <c r="W277" s="24">
        <v>9</v>
      </c>
      <c r="X277" s="24">
        <v>250110105</v>
      </c>
      <c r="Y277" s="24">
        <v>18800468852</v>
      </c>
      <c r="Z277" s="24">
        <v>101</v>
      </c>
      <c r="AA277" s="24">
        <v>5</v>
      </c>
      <c r="AB277" s="24">
        <v>8009</v>
      </c>
      <c r="AC277" s="32" t="s">
        <v>44</v>
      </c>
      <c r="AD277" s="32" t="s">
        <v>1419</v>
      </c>
      <c r="AE277" s="32" t="s">
        <v>70</v>
      </c>
      <c r="AF277" s="24">
        <v>150000</v>
      </c>
      <c r="AG277" s="24">
        <v>13394616895</v>
      </c>
      <c r="AH277" s="32" t="s">
        <v>1420</v>
      </c>
    </row>
    <row r="278" ht="27" spans="1:34">
      <c r="A278" s="24">
        <v>20</v>
      </c>
      <c r="B278" s="25" t="s">
        <v>295</v>
      </c>
      <c r="C278" s="25" t="s">
        <v>1394</v>
      </c>
      <c r="D278" s="26">
        <v>26</v>
      </c>
      <c r="E278" s="27" t="s">
        <v>1421</v>
      </c>
      <c r="F278" s="27" t="s">
        <v>1396</v>
      </c>
      <c r="G278" s="27" t="s">
        <v>37</v>
      </c>
      <c r="H278" s="27" t="s">
        <v>1422</v>
      </c>
      <c r="I278" s="32" t="s">
        <v>39</v>
      </c>
      <c r="J278" s="24">
        <v>-6</v>
      </c>
      <c r="K278" s="24" t="s">
        <v>1423</v>
      </c>
      <c r="L278" s="33" t="e">
        <v>#N/A</v>
      </c>
      <c r="M278" s="33" t="e">
        <f t="shared" si="8"/>
        <v>#N/A</v>
      </c>
      <c r="N278" s="34" t="str">
        <f t="shared" si="9"/>
        <v>0</v>
      </c>
      <c r="O278" s="32" t="s">
        <v>1399</v>
      </c>
      <c r="P278" s="32">
        <v>38</v>
      </c>
      <c r="Q278" s="32">
        <v>1</v>
      </c>
      <c r="R278" s="24">
        <v>12</v>
      </c>
      <c r="S278" s="24">
        <v>74.25</v>
      </c>
      <c r="T278" s="33" t="s">
        <v>42</v>
      </c>
      <c r="U278" s="24">
        <v>74.25</v>
      </c>
      <c r="V278" s="32" t="s">
        <v>43</v>
      </c>
      <c r="W278" s="24">
        <v>10</v>
      </c>
      <c r="X278" s="24">
        <v>250110411</v>
      </c>
      <c r="Y278" s="24">
        <v>15703325686</v>
      </c>
      <c r="Z278" s="24">
        <v>104</v>
      </c>
      <c r="AA278" s="24">
        <v>11</v>
      </c>
      <c r="AB278" s="24">
        <v>8009</v>
      </c>
      <c r="AC278" s="32" t="s">
        <v>44</v>
      </c>
      <c r="AD278" s="32" t="s">
        <v>1424</v>
      </c>
      <c r="AE278" s="32" t="s">
        <v>70</v>
      </c>
      <c r="AF278" s="24">
        <v>157000</v>
      </c>
      <c r="AG278" s="24">
        <v>15703325686</v>
      </c>
      <c r="AH278" s="32" t="s">
        <v>1425</v>
      </c>
    </row>
    <row r="279" ht="40.5" spans="1:34">
      <c r="A279" s="24">
        <v>25</v>
      </c>
      <c r="B279" s="25" t="s">
        <v>295</v>
      </c>
      <c r="C279" s="25" t="s">
        <v>1394</v>
      </c>
      <c r="D279" s="26">
        <v>26</v>
      </c>
      <c r="E279" s="27" t="s">
        <v>1426</v>
      </c>
      <c r="F279" s="27" t="s">
        <v>1396</v>
      </c>
      <c r="G279" s="27" t="s">
        <v>37</v>
      </c>
      <c r="H279" s="27" t="s">
        <v>1427</v>
      </c>
      <c r="I279" s="32" t="s">
        <v>39</v>
      </c>
      <c r="J279" s="24">
        <v>-7</v>
      </c>
      <c r="K279" s="24" t="s">
        <v>1428</v>
      </c>
      <c r="L279" s="33" t="e">
        <v>#N/A</v>
      </c>
      <c r="M279" s="33" t="e">
        <f t="shared" si="8"/>
        <v>#N/A</v>
      </c>
      <c r="N279" s="34" t="str">
        <f t="shared" si="9"/>
        <v>0</v>
      </c>
      <c r="O279" s="32" t="s">
        <v>1399</v>
      </c>
      <c r="P279" s="32">
        <v>38</v>
      </c>
      <c r="Q279" s="32">
        <v>1</v>
      </c>
      <c r="R279" s="24">
        <v>12</v>
      </c>
      <c r="S279" s="24">
        <v>76</v>
      </c>
      <c r="T279" s="33" t="s">
        <v>42</v>
      </c>
      <c r="U279" s="24">
        <v>76</v>
      </c>
      <c r="V279" s="32" t="s">
        <v>43</v>
      </c>
      <c r="W279" s="24">
        <v>8</v>
      </c>
      <c r="X279" s="24">
        <v>250110310</v>
      </c>
      <c r="Y279" s="24">
        <v>13313673281</v>
      </c>
      <c r="Z279" s="24">
        <v>103</v>
      </c>
      <c r="AA279" s="24">
        <v>10</v>
      </c>
      <c r="AB279" s="24">
        <v>8009</v>
      </c>
      <c r="AC279" s="32" t="s">
        <v>44</v>
      </c>
      <c r="AD279" s="32" t="s">
        <v>1429</v>
      </c>
      <c r="AE279" s="32" t="s">
        <v>70</v>
      </c>
      <c r="AF279" s="24">
        <v>157000</v>
      </c>
      <c r="AG279" s="24">
        <v>17745161562</v>
      </c>
      <c r="AH279" s="32" t="s">
        <v>1430</v>
      </c>
    </row>
    <row r="280" ht="40.5" spans="1:34">
      <c r="A280" s="24">
        <v>21</v>
      </c>
      <c r="B280" s="25" t="s">
        <v>295</v>
      </c>
      <c r="C280" s="25" t="s">
        <v>1394</v>
      </c>
      <c r="D280" s="26">
        <v>26</v>
      </c>
      <c r="E280" s="27" t="s">
        <v>1431</v>
      </c>
      <c r="F280" s="27" t="s">
        <v>1396</v>
      </c>
      <c r="G280" s="27" t="s">
        <v>37</v>
      </c>
      <c r="H280" s="27" t="s">
        <v>1432</v>
      </c>
      <c r="I280" s="32" t="s">
        <v>39</v>
      </c>
      <c r="J280" s="24">
        <v>-8</v>
      </c>
      <c r="K280" s="24" t="s">
        <v>1433</v>
      </c>
      <c r="L280" s="33" t="e">
        <v>#N/A</v>
      </c>
      <c r="M280" s="33" t="e">
        <f t="shared" si="8"/>
        <v>#N/A</v>
      </c>
      <c r="N280" s="34" t="str">
        <f t="shared" si="9"/>
        <v>0</v>
      </c>
      <c r="O280" s="32" t="s">
        <v>1399</v>
      </c>
      <c r="P280" s="32">
        <v>38</v>
      </c>
      <c r="Q280" s="32">
        <v>1</v>
      </c>
      <c r="R280" s="24">
        <v>12</v>
      </c>
      <c r="S280" s="24">
        <v>67</v>
      </c>
      <c r="T280" s="33" t="s">
        <v>42</v>
      </c>
      <c r="U280" s="24">
        <v>67</v>
      </c>
      <c r="V280" s="32" t="s">
        <v>42</v>
      </c>
      <c r="W280" s="24">
        <v>46</v>
      </c>
      <c r="X280" s="24">
        <v>250110514</v>
      </c>
      <c r="Y280" s="24">
        <v>18845723022</v>
      </c>
      <c r="Z280" s="24">
        <v>105</v>
      </c>
      <c r="AA280" s="24">
        <v>14</v>
      </c>
      <c r="AB280" s="24">
        <v>8009</v>
      </c>
      <c r="AC280" s="32" t="s">
        <v>44</v>
      </c>
      <c r="AD280" s="32" t="s">
        <v>1434</v>
      </c>
      <c r="AE280" s="32" t="s">
        <v>70</v>
      </c>
      <c r="AF280" s="24">
        <v>150500</v>
      </c>
      <c r="AG280" s="24">
        <v>13244623624</v>
      </c>
      <c r="AH280" s="32" t="s">
        <v>1435</v>
      </c>
    </row>
    <row r="281" ht="40.5" spans="1:34">
      <c r="A281" s="24">
        <v>13</v>
      </c>
      <c r="B281" s="25" t="s">
        <v>295</v>
      </c>
      <c r="C281" s="25" t="s">
        <v>1394</v>
      </c>
      <c r="D281" s="26">
        <v>26</v>
      </c>
      <c r="E281" s="27" t="s">
        <v>1436</v>
      </c>
      <c r="F281" s="27" t="s">
        <v>1396</v>
      </c>
      <c r="G281" s="27" t="s">
        <v>37</v>
      </c>
      <c r="H281" s="27" t="s">
        <v>1437</v>
      </c>
      <c r="I281" s="32" t="s">
        <v>39</v>
      </c>
      <c r="J281" s="24">
        <v>-9</v>
      </c>
      <c r="K281" s="24" t="s">
        <v>1438</v>
      </c>
      <c r="L281" s="33" t="e">
        <v>#N/A</v>
      </c>
      <c r="M281" s="33" t="e">
        <f t="shared" si="8"/>
        <v>#N/A</v>
      </c>
      <c r="N281" s="34" t="str">
        <f t="shared" si="9"/>
        <v>0</v>
      </c>
      <c r="O281" s="32" t="s">
        <v>1399</v>
      </c>
      <c r="P281" s="32">
        <v>38</v>
      </c>
      <c r="Q281" s="32">
        <v>1</v>
      </c>
      <c r="R281" s="24">
        <v>12</v>
      </c>
      <c r="S281" s="24">
        <v>71</v>
      </c>
      <c r="T281" s="33" t="s">
        <v>42</v>
      </c>
      <c r="U281" s="24">
        <v>71</v>
      </c>
      <c r="V281" s="32" t="s">
        <v>43</v>
      </c>
      <c r="W281" s="24">
        <v>25</v>
      </c>
      <c r="X281" s="24">
        <v>250110509</v>
      </c>
      <c r="Y281" s="24">
        <v>15946548302</v>
      </c>
      <c r="Z281" s="24">
        <v>105</v>
      </c>
      <c r="AA281" s="24">
        <v>9</v>
      </c>
      <c r="AB281" s="24">
        <v>8009</v>
      </c>
      <c r="AC281" s="32" t="s">
        <v>44</v>
      </c>
      <c r="AD281" s="32" t="s">
        <v>1439</v>
      </c>
      <c r="AE281" s="32" t="s">
        <v>70</v>
      </c>
      <c r="AF281" s="24">
        <v>154000</v>
      </c>
      <c r="AG281" s="24">
        <v>13836256681</v>
      </c>
      <c r="AH281" s="32" t="s">
        <v>1440</v>
      </c>
    </row>
    <row r="282" ht="27" spans="1:34">
      <c r="A282" s="24">
        <v>18</v>
      </c>
      <c r="B282" s="25" t="s">
        <v>295</v>
      </c>
      <c r="C282" s="25" t="s">
        <v>1394</v>
      </c>
      <c r="D282" s="26">
        <v>26</v>
      </c>
      <c r="E282" s="27" t="s">
        <v>1441</v>
      </c>
      <c r="F282" s="27" t="s">
        <v>1396</v>
      </c>
      <c r="G282" s="27" t="s">
        <v>37</v>
      </c>
      <c r="H282" s="27" t="s">
        <v>1442</v>
      </c>
      <c r="I282" s="32" t="s">
        <v>39</v>
      </c>
      <c r="J282" s="24">
        <v>-10</v>
      </c>
      <c r="K282" s="24" t="s">
        <v>1443</v>
      </c>
      <c r="L282" s="33" t="e">
        <v>#N/A</v>
      </c>
      <c r="M282" s="33" t="e">
        <f t="shared" si="8"/>
        <v>#N/A</v>
      </c>
      <c r="N282" s="34" t="str">
        <f t="shared" si="9"/>
        <v>0</v>
      </c>
      <c r="O282" s="32" t="s">
        <v>1399</v>
      </c>
      <c r="P282" s="32">
        <v>38</v>
      </c>
      <c r="Q282" s="32">
        <v>1</v>
      </c>
      <c r="R282" s="24">
        <v>12</v>
      </c>
      <c r="S282" s="24">
        <v>72</v>
      </c>
      <c r="T282" s="33" t="s">
        <v>42</v>
      </c>
      <c r="U282" s="24">
        <v>72</v>
      </c>
      <c r="V282" s="32" t="s">
        <v>43</v>
      </c>
      <c r="W282" s="24">
        <v>18</v>
      </c>
      <c r="X282" s="24">
        <v>250110010</v>
      </c>
      <c r="Y282" s="24">
        <v>18825077199</v>
      </c>
      <c r="Z282" s="24">
        <v>100</v>
      </c>
      <c r="AA282" s="24">
        <v>10</v>
      </c>
      <c r="AB282" s="24">
        <v>8009</v>
      </c>
      <c r="AC282" s="32" t="s">
        <v>44</v>
      </c>
      <c r="AD282" s="32" t="s">
        <v>1444</v>
      </c>
      <c r="AE282" s="32" t="s">
        <v>70</v>
      </c>
      <c r="AF282" s="24">
        <v>157000</v>
      </c>
      <c r="AG282" s="24">
        <v>13359538663</v>
      </c>
      <c r="AH282" s="32" t="s">
        <v>1445</v>
      </c>
    </row>
    <row r="283" ht="40.5" spans="1:34">
      <c r="A283" s="24">
        <v>23</v>
      </c>
      <c r="B283" s="25" t="s">
        <v>295</v>
      </c>
      <c r="C283" s="25" t="s">
        <v>1394</v>
      </c>
      <c r="D283" s="26">
        <v>26</v>
      </c>
      <c r="E283" s="27" t="s">
        <v>1446</v>
      </c>
      <c r="F283" s="27" t="s">
        <v>1396</v>
      </c>
      <c r="G283" s="27" t="s">
        <v>37</v>
      </c>
      <c r="H283" s="27" t="s">
        <v>1447</v>
      </c>
      <c r="I283" s="32" t="s">
        <v>39</v>
      </c>
      <c r="J283" s="24">
        <v>-11</v>
      </c>
      <c r="K283" s="24" t="s">
        <v>1448</v>
      </c>
      <c r="L283" s="33" t="e">
        <v>#N/A</v>
      </c>
      <c r="M283" s="33" t="e">
        <f t="shared" si="8"/>
        <v>#N/A</v>
      </c>
      <c r="N283" s="34" t="str">
        <f t="shared" si="9"/>
        <v>0</v>
      </c>
      <c r="O283" s="32" t="s">
        <v>1399</v>
      </c>
      <c r="P283" s="32">
        <v>38</v>
      </c>
      <c r="Q283" s="32">
        <v>1</v>
      </c>
      <c r="R283" s="24">
        <v>12</v>
      </c>
      <c r="S283" s="24">
        <v>68</v>
      </c>
      <c r="T283" s="33" t="s">
        <v>42</v>
      </c>
      <c r="U283" s="24">
        <v>68</v>
      </c>
      <c r="V283" s="32" t="s">
        <v>42</v>
      </c>
      <c r="W283" s="24">
        <v>39</v>
      </c>
      <c r="X283" s="24">
        <v>250110526</v>
      </c>
      <c r="Y283" s="24">
        <v>18249312821</v>
      </c>
      <c r="Z283" s="24">
        <v>105</v>
      </c>
      <c r="AA283" s="24">
        <v>26</v>
      </c>
      <c r="AB283" s="24">
        <v>8009</v>
      </c>
      <c r="AC283" s="32" t="s">
        <v>44</v>
      </c>
      <c r="AD283" s="32" t="s">
        <v>1449</v>
      </c>
      <c r="AE283" s="32" t="s">
        <v>70</v>
      </c>
      <c r="AF283" s="24">
        <v>157400</v>
      </c>
      <c r="AG283" s="24">
        <v>13763621257</v>
      </c>
      <c r="AH283" s="32" t="s">
        <v>1450</v>
      </c>
    </row>
    <row r="284" ht="40.5" spans="1:34">
      <c r="A284" s="24">
        <v>3</v>
      </c>
      <c r="B284" s="25" t="s">
        <v>295</v>
      </c>
      <c r="C284" s="25" t="s">
        <v>1394</v>
      </c>
      <c r="D284" s="26">
        <v>26</v>
      </c>
      <c r="E284" s="27" t="s">
        <v>1451</v>
      </c>
      <c r="F284" s="27" t="s">
        <v>1396</v>
      </c>
      <c r="G284" s="27" t="s">
        <v>37</v>
      </c>
      <c r="H284" s="27" t="s">
        <v>1452</v>
      </c>
      <c r="I284" s="32" t="s">
        <v>39</v>
      </c>
      <c r="J284" s="24">
        <v>-12</v>
      </c>
      <c r="K284" s="24" t="s">
        <v>1453</v>
      </c>
      <c r="L284" s="33" t="e">
        <v>#N/A</v>
      </c>
      <c r="M284" s="33" t="e">
        <f t="shared" si="8"/>
        <v>#N/A</v>
      </c>
      <c r="N284" s="34" t="str">
        <f t="shared" si="9"/>
        <v>0</v>
      </c>
      <c r="O284" s="32" t="s">
        <v>1399</v>
      </c>
      <c r="P284" s="32">
        <v>38</v>
      </c>
      <c r="Q284" s="32">
        <v>1</v>
      </c>
      <c r="R284" s="24">
        <v>12</v>
      </c>
      <c r="S284" s="24">
        <v>69</v>
      </c>
      <c r="T284" s="33" t="s">
        <v>42</v>
      </c>
      <c r="U284" s="24">
        <v>69</v>
      </c>
      <c r="V284" s="32" t="s">
        <v>43</v>
      </c>
      <c r="W284" s="24">
        <v>34</v>
      </c>
      <c r="X284" s="24">
        <v>250110614</v>
      </c>
      <c r="Y284" s="24">
        <v>18745011921</v>
      </c>
      <c r="Z284" s="24">
        <v>106</v>
      </c>
      <c r="AA284" s="24">
        <v>14</v>
      </c>
      <c r="AB284" s="24">
        <v>8009</v>
      </c>
      <c r="AC284" s="32" t="s">
        <v>44</v>
      </c>
      <c r="AD284" s="32" t="s">
        <v>1454</v>
      </c>
      <c r="AE284" s="32" t="s">
        <v>70</v>
      </c>
      <c r="AF284" s="24">
        <v>150036</v>
      </c>
      <c r="AG284" s="24">
        <v>13613679178</v>
      </c>
      <c r="AH284" s="32" t="s">
        <v>1455</v>
      </c>
    </row>
    <row r="285" ht="40.5" spans="1:34">
      <c r="A285" s="24">
        <v>14</v>
      </c>
      <c r="B285" s="25" t="s">
        <v>295</v>
      </c>
      <c r="C285" s="25" t="s">
        <v>1394</v>
      </c>
      <c r="D285" s="26">
        <v>26</v>
      </c>
      <c r="E285" s="27" t="s">
        <v>1456</v>
      </c>
      <c r="F285" s="27" t="s">
        <v>1396</v>
      </c>
      <c r="G285" s="27" t="s">
        <v>37</v>
      </c>
      <c r="H285" s="27" t="s">
        <v>1457</v>
      </c>
      <c r="I285" s="32" t="s">
        <v>39</v>
      </c>
      <c r="J285" s="24">
        <v>-13</v>
      </c>
      <c r="K285" s="24" t="s">
        <v>1458</v>
      </c>
      <c r="L285" s="33" t="e">
        <v>#N/A</v>
      </c>
      <c r="M285" s="33" t="e">
        <f t="shared" si="8"/>
        <v>#N/A</v>
      </c>
      <c r="N285" s="34" t="str">
        <f t="shared" si="9"/>
        <v>0</v>
      </c>
      <c r="O285" s="32" t="s">
        <v>1399</v>
      </c>
      <c r="P285" s="32">
        <v>38</v>
      </c>
      <c r="Q285" s="32">
        <v>1</v>
      </c>
      <c r="R285" s="24">
        <v>12</v>
      </c>
      <c r="S285" s="24">
        <v>73</v>
      </c>
      <c r="T285" s="33" t="s">
        <v>42</v>
      </c>
      <c r="U285" s="24">
        <v>73</v>
      </c>
      <c r="V285" s="32" t="s">
        <v>43</v>
      </c>
      <c r="W285" s="24">
        <v>15</v>
      </c>
      <c r="X285" s="24">
        <v>250110508</v>
      </c>
      <c r="Y285" s="24">
        <v>18814518586</v>
      </c>
      <c r="Z285" s="24">
        <v>105</v>
      </c>
      <c r="AA285" s="24">
        <v>8</v>
      </c>
      <c r="AB285" s="24">
        <v>8009</v>
      </c>
      <c r="AC285" s="32" t="s">
        <v>44</v>
      </c>
      <c r="AD285" s="32" t="s">
        <v>1459</v>
      </c>
      <c r="AE285" s="32" t="s">
        <v>70</v>
      </c>
      <c r="AF285" s="24">
        <v>157300</v>
      </c>
      <c r="AG285" s="24">
        <v>13845385325</v>
      </c>
      <c r="AH285" s="32" t="s">
        <v>1460</v>
      </c>
    </row>
    <row r="286" ht="40.5" spans="1:34">
      <c r="A286" s="24">
        <v>26</v>
      </c>
      <c r="B286" s="25" t="s">
        <v>295</v>
      </c>
      <c r="C286" s="25" t="s">
        <v>1394</v>
      </c>
      <c r="D286" s="26">
        <v>26</v>
      </c>
      <c r="E286" s="27" t="s">
        <v>1461</v>
      </c>
      <c r="F286" s="27" t="s">
        <v>1396</v>
      </c>
      <c r="G286" s="27" t="s">
        <v>49</v>
      </c>
      <c r="H286" s="27" t="s">
        <v>1462</v>
      </c>
      <c r="I286" s="32" t="s">
        <v>39</v>
      </c>
      <c r="J286" s="24">
        <v>-14</v>
      </c>
      <c r="K286" s="24" t="s">
        <v>1463</v>
      </c>
      <c r="L286" s="33" t="e">
        <v>#N/A</v>
      </c>
      <c r="M286" s="33" t="e">
        <f t="shared" si="8"/>
        <v>#N/A</v>
      </c>
      <c r="N286" s="34" t="str">
        <f t="shared" si="9"/>
        <v>0</v>
      </c>
      <c r="O286" s="32" t="s">
        <v>1399</v>
      </c>
      <c r="P286" s="32">
        <v>38</v>
      </c>
      <c r="Q286" s="32">
        <v>1</v>
      </c>
      <c r="R286" s="24">
        <v>12</v>
      </c>
      <c r="S286" s="24">
        <v>67.25</v>
      </c>
      <c r="T286" s="33" t="s">
        <v>42</v>
      </c>
      <c r="U286" s="24">
        <v>67.25</v>
      </c>
      <c r="V286" s="32" t="s">
        <v>42</v>
      </c>
      <c r="W286" s="24">
        <v>45</v>
      </c>
      <c r="X286" s="24">
        <v>250110530</v>
      </c>
      <c r="Y286" s="24">
        <v>18846816217</v>
      </c>
      <c r="Z286" s="24">
        <v>105</v>
      </c>
      <c r="AA286" s="24">
        <v>30</v>
      </c>
      <c r="AB286" s="24">
        <v>8009</v>
      </c>
      <c r="AC286" s="32" t="s">
        <v>44</v>
      </c>
      <c r="AD286" s="32" t="s">
        <v>1464</v>
      </c>
      <c r="AE286" s="32" t="s">
        <v>421</v>
      </c>
      <c r="AF286" s="24">
        <v>150030</v>
      </c>
      <c r="AG286" s="24">
        <v>13704539761</v>
      </c>
      <c r="AH286" s="32" t="s">
        <v>1465</v>
      </c>
    </row>
    <row r="287" ht="40.5" spans="1:34">
      <c r="A287" s="24">
        <v>5</v>
      </c>
      <c r="B287" s="25" t="s">
        <v>295</v>
      </c>
      <c r="C287" s="25" t="s">
        <v>1394</v>
      </c>
      <c r="D287" s="26">
        <v>26</v>
      </c>
      <c r="E287" s="27" t="s">
        <v>1466</v>
      </c>
      <c r="F287" s="27" t="s">
        <v>1396</v>
      </c>
      <c r="G287" s="27" t="s">
        <v>37</v>
      </c>
      <c r="H287" s="27" t="s">
        <v>1467</v>
      </c>
      <c r="I287" s="32" t="s">
        <v>39</v>
      </c>
      <c r="J287" s="24">
        <v>-15</v>
      </c>
      <c r="K287" s="24" t="s">
        <v>1468</v>
      </c>
      <c r="L287" s="33" t="e">
        <v>#N/A</v>
      </c>
      <c r="M287" s="33" t="e">
        <f t="shared" si="8"/>
        <v>#N/A</v>
      </c>
      <c r="N287" s="34" t="str">
        <f t="shared" si="9"/>
        <v>0</v>
      </c>
      <c r="O287" s="32" t="s">
        <v>1399</v>
      </c>
      <c r="P287" s="32">
        <v>38</v>
      </c>
      <c r="Q287" s="32">
        <v>1</v>
      </c>
      <c r="R287" s="24">
        <v>12</v>
      </c>
      <c r="S287" s="24">
        <v>69</v>
      </c>
      <c r="T287" s="33" t="s">
        <v>42</v>
      </c>
      <c r="U287" s="24">
        <v>69</v>
      </c>
      <c r="V287" s="32" t="s">
        <v>43</v>
      </c>
      <c r="W287" s="24">
        <v>34</v>
      </c>
      <c r="X287" s="24">
        <v>250110617</v>
      </c>
      <c r="Y287" s="24">
        <v>19545328808</v>
      </c>
      <c r="Z287" s="24">
        <v>106</v>
      </c>
      <c r="AA287" s="24">
        <v>17</v>
      </c>
      <c r="AB287" s="24">
        <v>8009</v>
      </c>
      <c r="AC287" s="32" t="s">
        <v>44</v>
      </c>
      <c r="AD287" s="32" t="s">
        <v>1469</v>
      </c>
      <c r="AE287" s="32" t="s">
        <v>70</v>
      </c>
      <c r="AF287" s="24">
        <v>157000</v>
      </c>
      <c r="AG287" s="24">
        <v>19545328809</v>
      </c>
      <c r="AH287" s="32" t="s">
        <v>1470</v>
      </c>
    </row>
    <row r="288" ht="40.5" spans="1:34">
      <c r="A288" s="24">
        <v>28</v>
      </c>
      <c r="B288" s="25" t="s">
        <v>295</v>
      </c>
      <c r="C288" s="25" t="s">
        <v>1394</v>
      </c>
      <c r="D288" s="26">
        <v>26</v>
      </c>
      <c r="E288" s="27" t="s">
        <v>1471</v>
      </c>
      <c r="F288" s="27" t="s">
        <v>1396</v>
      </c>
      <c r="G288" s="27" t="s">
        <v>37</v>
      </c>
      <c r="H288" s="27" t="s">
        <v>1472</v>
      </c>
      <c r="I288" s="32" t="s">
        <v>39</v>
      </c>
      <c r="J288" s="24">
        <v>-16</v>
      </c>
      <c r="K288" s="24" t="s">
        <v>1473</v>
      </c>
      <c r="L288" s="33" t="e">
        <v>#N/A</v>
      </c>
      <c r="M288" s="33" t="e">
        <f t="shared" si="8"/>
        <v>#N/A</v>
      </c>
      <c r="N288" s="34" t="str">
        <f t="shared" si="9"/>
        <v>0</v>
      </c>
      <c r="O288" s="32" t="s">
        <v>1399</v>
      </c>
      <c r="P288" s="32">
        <v>38</v>
      </c>
      <c r="Q288" s="32">
        <v>1</v>
      </c>
      <c r="R288" s="24">
        <v>12</v>
      </c>
      <c r="S288" s="24">
        <v>69.25</v>
      </c>
      <c r="T288" s="33" t="s">
        <v>42</v>
      </c>
      <c r="U288" s="24">
        <v>69.25</v>
      </c>
      <c r="V288" s="32" t="s">
        <v>43</v>
      </c>
      <c r="W288" s="24">
        <v>31</v>
      </c>
      <c r="X288" s="24">
        <v>250110623</v>
      </c>
      <c r="Y288" s="24">
        <v>15245833707</v>
      </c>
      <c r="Z288" s="24">
        <v>106</v>
      </c>
      <c r="AA288" s="24">
        <v>23</v>
      </c>
      <c r="AB288" s="24">
        <v>8009</v>
      </c>
      <c r="AC288" s="32" t="s">
        <v>44</v>
      </c>
      <c r="AD288" s="32" t="s">
        <v>1474</v>
      </c>
      <c r="AE288" s="32" t="s">
        <v>70</v>
      </c>
      <c r="AF288" s="24">
        <v>162411</v>
      </c>
      <c r="AG288" s="24">
        <v>18746275262</v>
      </c>
      <c r="AH288" s="32" t="s">
        <v>1475</v>
      </c>
    </row>
    <row r="289" ht="40.5" spans="1:34">
      <c r="A289" s="24">
        <v>22</v>
      </c>
      <c r="B289" s="25" t="s">
        <v>295</v>
      </c>
      <c r="C289" s="25" t="s">
        <v>1394</v>
      </c>
      <c r="D289" s="26">
        <v>26</v>
      </c>
      <c r="E289" s="27" t="s">
        <v>1476</v>
      </c>
      <c r="F289" s="27" t="s">
        <v>1396</v>
      </c>
      <c r="G289" s="27" t="s">
        <v>37</v>
      </c>
      <c r="H289" s="27" t="s">
        <v>1477</v>
      </c>
      <c r="I289" s="32" t="s">
        <v>39</v>
      </c>
      <c r="J289" s="24">
        <v>-17</v>
      </c>
      <c r="K289" s="24" t="s">
        <v>1478</v>
      </c>
      <c r="L289" s="33" t="e">
        <v>#N/A</v>
      </c>
      <c r="M289" s="33" t="e">
        <f t="shared" si="8"/>
        <v>#N/A</v>
      </c>
      <c r="N289" s="34" t="str">
        <f t="shared" si="9"/>
        <v>0</v>
      </c>
      <c r="O289" s="32" t="s">
        <v>1399</v>
      </c>
      <c r="P289" s="32">
        <v>38</v>
      </c>
      <c r="Q289" s="32">
        <v>1</v>
      </c>
      <c r="R289" s="24">
        <v>12</v>
      </c>
      <c r="S289" s="24">
        <v>73</v>
      </c>
      <c r="T289" s="33" t="s">
        <v>42</v>
      </c>
      <c r="U289" s="24">
        <v>73</v>
      </c>
      <c r="V289" s="32" t="s">
        <v>43</v>
      </c>
      <c r="W289" s="24">
        <v>15</v>
      </c>
      <c r="X289" s="24">
        <v>250110612</v>
      </c>
      <c r="Y289" s="24">
        <v>17863952878</v>
      </c>
      <c r="Z289" s="24">
        <v>106</v>
      </c>
      <c r="AA289" s="24">
        <v>12</v>
      </c>
      <c r="AB289" s="24">
        <v>8009</v>
      </c>
      <c r="AC289" s="32" t="s">
        <v>44</v>
      </c>
      <c r="AD289" s="32" t="s">
        <v>1479</v>
      </c>
      <c r="AE289" s="32" t="s">
        <v>70</v>
      </c>
      <c r="AF289" s="24">
        <v>301900</v>
      </c>
      <c r="AG289" s="24">
        <v>13021326964</v>
      </c>
      <c r="AH289" s="32" t="s">
        <v>1480</v>
      </c>
    </row>
    <row r="290" ht="40.5" spans="1:34">
      <c r="A290" s="24">
        <v>17</v>
      </c>
      <c r="B290" s="25" t="s">
        <v>295</v>
      </c>
      <c r="C290" s="25" t="s">
        <v>1394</v>
      </c>
      <c r="D290" s="26">
        <v>26</v>
      </c>
      <c r="E290" s="27" t="s">
        <v>1481</v>
      </c>
      <c r="F290" s="27" t="s">
        <v>1396</v>
      </c>
      <c r="G290" s="27" t="s">
        <v>37</v>
      </c>
      <c r="H290" s="27" t="s">
        <v>1482</v>
      </c>
      <c r="I290" s="32" t="s">
        <v>39</v>
      </c>
      <c r="J290" s="24">
        <v>-18</v>
      </c>
      <c r="K290" s="24" t="s">
        <v>1483</v>
      </c>
      <c r="L290" s="33" t="e">
        <v>#N/A</v>
      </c>
      <c r="M290" s="33" t="e">
        <f t="shared" si="8"/>
        <v>#N/A</v>
      </c>
      <c r="N290" s="34" t="str">
        <f t="shared" si="9"/>
        <v>0</v>
      </c>
      <c r="O290" s="32" t="s">
        <v>1399</v>
      </c>
      <c r="P290" s="32">
        <v>38</v>
      </c>
      <c r="Q290" s="32">
        <v>1</v>
      </c>
      <c r="R290" s="24">
        <v>12</v>
      </c>
      <c r="S290" s="24">
        <v>69.5</v>
      </c>
      <c r="T290" s="33" t="s">
        <v>42</v>
      </c>
      <c r="U290" s="24">
        <v>69.5</v>
      </c>
      <c r="V290" s="32" t="s">
        <v>43</v>
      </c>
      <c r="W290" s="24">
        <v>29</v>
      </c>
      <c r="X290" s="24">
        <v>250110409</v>
      </c>
      <c r="Y290" s="24">
        <v>15845104350</v>
      </c>
      <c r="Z290" s="24">
        <v>104</v>
      </c>
      <c r="AA290" s="24">
        <v>9</v>
      </c>
      <c r="AB290" s="24">
        <v>8009</v>
      </c>
      <c r="AC290" s="32" t="s">
        <v>44</v>
      </c>
      <c r="AD290" s="32" t="s">
        <v>1484</v>
      </c>
      <c r="AE290" s="32" t="s">
        <v>70</v>
      </c>
      <c r="AF290" s="24">
        <v>150010</v>
      </c>
      <c r="AG290" s="24">
        <v>13265831239</v>
      </c>
      <c r="AH290" s="32" t="s">
        <v>1485</v>
      </c>
    </row>
    <row r="291" ht="40.5" spans="1:34">
      <c r="A291" s="24">
        <v>8</v>
      </c>
      <c r="B291" s="25" t="s">
        <v>295</v>
      </c>
      <c r="C291" s="25" t="s">
        <v>1394</v>
      </c>
      <c r="D291" s="26">
        <v>26</v>
      </c>
      <c r="E291" s="27" t="s">
        <v>1486</v>
      </c>
      <c r="F291" s="27" t="s">
        <v>1396</v>
      </c>
      <c r="G291" s="27" t="s">
        <v>37</v>
      </c>
      <c r="H291" s="27" t="s">
        <v>1487</v>
      </c>
      <c r="I291" s="32" t="s">
        <v>39</v>
      </c>
      <c r="J291" s="24">
        <v>-19</v>
      </c>
      <c r="K291" s="24" t="s">
        <v>1488</v>
      </c>
      <c r="L291" s="33" t="e">
        <v>#N/A</v>
      </c>
      <c r="M291" s="33" t="e">
        <f t="shared" si="8"/>
        <v>#N/A</v>
      </c>
      <c r="N291" s="34" t="str">
        <f t="shared" si="9"/>
        <v>0</v>
      </c>
      <c r="O291" s="32" t="s">
        <v>1399</v>
      </c>
      <c r="P291" s="32">
        <v>38</v>
      </c>
      <c r="Q291" s="32">
        <v>1</v>
      </c>
      <c r="R291" s="24">
        <v>12</v>
      </c>
      <c r="S291" s="24">
        <v>71</v>
      </c>
      <c r="T291" s="33" t="s">
        <v>42</v>
      </c>
      <c r="U291" s="24">
        <v>71</v>
      </c>
      <c r="V291" s="32" t="s">
        <v>43</v>
      </c>
      <c r="W291" s="24">
        <v>25</v>
      </c>
      <c r="X291" s="24">
        <v>250110521</v>
      </c>
      <c r="Y291" s="24">
        <v>17621768045</v>
      </c>
      <c r="Z291" s="24">
        <v>105</v>
      </c>
      <c r="AA291" s="24">
        <v>21</v>
      </c>
      <c r="AB291" s="24">
        <v>8009</v>
      </c>
      <c r="AC291" s="32" t="s">
        <v>44</v>
      </c>
      <c r="AD291" s="32" t="s">
        <v>1489</v>
      </c>
      <c r="AE291" s="32" t="s">
        <v>70</v>
      </c>
      <c r="AF291" s="24">
        <v>157000</v>
      </c>
      <c r="AG291" s="24">
        <v>13354435301</v>
      </c>
      <c r="AH291" s="32" t="s">
        <v>1490</v>
      </c>
    </row>
    <row r="292" ht="40.5" spans="1:34">
      <c r="A292" s="24">
        <v>1</v>
      </c>
      <c r="B292" s="25" t="s">
        <v>295</v>
      </c>
      <c r="C292" s="25" t="s">
        <v>1394</v>
      </c>
      <c r="D292" s="26">
        <v>26</v>
      </c>
      <c r="E292" s="27" t="s">
        <v>1491</v>
      </c>
      <c r="F292" s="27" t="s">
        <v>1396</v>
      </c>
      <c r="G292" s="27" t="s">
        <v>37</v>
      </c>
      <c r="H292" s="27" t="s">
        <v>1492</v>
      </c>
      <c r="I292" s="32" t="s">
        <v>39</v>
      </c>
      <c r="J292" s="24">
        <v>-20</v>
      </c>
      <c r="K292" s="24" t="s">
        <v>1493</v>
      </c>
      <c r="L292" s="33" t="e">
        <v>#N/A</v>
      </c>
      <c r="M292" s="33" t="e">
        <f t="shared" si="8"/>
        <v>#N/A</v>
      </c>
      <c r="N292" s="34" t="str">
        <f t="shared" si="9"/>
        <v>0</v>
      </c>
      <c r="O292" s="32" t="s">
        <v>1399</v>
      </c>
      <c r="P292" s="32">
        <v>38</v>
      </c>
      <c r="Q292" s="32">
        <v>1</v>
      </c>
      <c r="R292" s="24">
        <v>12</v>
      </c>
      <c r="S292" s="24">
        <v>71.5</v>
      </c>
      <c r="T292" s="33" t="s">
        <v>42</v>
      </c>
      <c r="U292" s="24">
        <v>71.5</v>
      </c>
      <c r="V292" s="32" t="s">
        <v>43</v>
      </c>
      <c r="W292" s="24">
        <v>20</v>
      </c>
      <c r="X292" s="24">
        <v>250110126</v>
      </c>
      <c r="Y292" s="24">
        <v>19550132926</v>
      </c>
      <c r="Z292" s="24">
        <v>101</v>
      </c>
      <c r="AA292" s="24">
        <v>26</v>
      </c>
      <c r="AB292" s="24">
        <v>8009</v>
      </c>
      <c r="AC292" s="32" t="s">
        <v>44</v>
      </c>
      <c r="AD292" s="32" t="s">
        <v>1494</v>
      </c>
      <c r="AE292" s="32" t="s">
        <v>70</v>
      </c>
      <c r="AF292" s="24">
        <v>310018</v>
      </c>
      <c r="AG292" s="24">
        <v>15765971245</v>
      </c>
      <c r="AH292" s="32" t="s">
        <v>1495</v>
      </c>
    </row>
    <row r="293" ht="40.5" spans="1:34">
      <c r="A293" s="24">
        <v>34</v>
      </c>
      <c r="B293" s="25" t="s">
        <v>295</v>
      </c>
      <c r="C293" s="25" t="s">
        <v>1394</v>
      </c>
      <c r="D293" s="26">
        <v>26</v>
      </c>
      <c r="E293" s="27" t="s">
        <v>1496</v>
      </c>
      <c r="F293" s="27" t="s">
        <v>1396</v>
      </c>
      <c r="G293" s="27" t="s">
        <v>37</v>
      </c>
      <c r="H293" s="27" t="s">
        <v>1497</v>
      </c>
      <c r="I293" s="32" t="s">
        <v>39</v>
      </c>
      <c r="J293" s="24">
        <v>-21</v>
      </c>
      <c r="K293" s="24" t="s">
        <v>1498</v>
      </c>
      <c r="L293" s="33" t="e">
        <v>#N/A</v>
      </c>
      <c r="M293" s="33" t="e">
        <f t="shared" si="8"/>
        <v>#N/A</v>
      </c>
      <c r="N293" s="34" t="str">
        <f t="shared" si="9"/>
        <v>0</v>
      </c>
      <c r="O293" s="32" t="s">
        <v>1399</v>
      </c>
      <c r="P293" s="32">
        <v>38</v>
      </c>
      <c r="Q293" s="32">
        <v>1</v>
      </c>
      <c r="R293" s="24">
        <v>12</v>
      </c>
      <c r="S293" s="24">
        <v>70.5</v>
      </c>
      <c r="T293" s="33" t="s">
        <v>42</v>
      </c>
      <c r="U293" s="24">
        <v>70.5</v>
      </c>
      <c r="V293" s="32" t="s">
        <v>43</v>
      </c>
      <c r="W293" s="24">
        <v>27</v>
      </c>
      <c r="X293" s="24">
        <v>250110416</v>
      </c>
      <c r="Y293" s="24">
        <v>13821108980</v>
      </c>
      <c r="Z293" s="24">
        <v>104</v>
      </c>
      <c r="AA293" s="24">
        <v>16</v>
      </c>
      <c r="AB293" s="24">
        <v>8009</v>
      </c>
      <c r="AC293" s="32" t="s">
        <v>171</v>
      </c>
      <c r="AD293" s="32" t="s">
        <v>1499</v>
      </c>
      <c r="AE293" s="32" t="s">
        <v>70</v>
      </c>
      <c r="AF293" s="24">
        <v>150046</v>
      </c>
      <c r="AG293" s="24">
        <v>18246148270</v>
      </c>
      <c r="AH293" s="32" t="s">
        <v>1500</v>
      </c>
    </row>
    <row r="294" ht="40.5" spans="1:34">
      <c r="A294" s="24">
        <v>6</v>
      </c>
      <c r="B294" s="25" t="s">
        <v>295</v>
      </c>
      <c r="C294" s="25" t="s">
        <v>1394</v>
      </c>
      <c r="D294" s="26">
        <v>26</v>
      </c>
      <c r="E294" s="27" t="s">
        <v>1501</v>
      </c>
      <c r="F294" s="27" t="s">
        <v>1396</v>
      </c>
      <c r="G294" s="27" t="s">
        <v>37</v>
      </c>
      <c r="H294" s="27" t="s">
        <v>1502</v>
      </c>
      <c r="I294" s="32" t="s">
        <v>39</v>
      </c>
      <c r="J294" s="24">
        <v>-22</v>
      </c>
      <c r="K294" s="24" t="s">
        <v>1503</v>
      </c>
      <c r="L294" s="33" t="e">
        <v>#N/A</v>
      </c>
      <c r="M294" s="33" t="e">
        <f t="shared" si="8"/>
        <v>#N/A</v>
      </c>
      <c r="N294" s="34" t="str">
        <f t="shared" si="9"/>
        <v>0</v>
      </c>
      <c r="O294" s="32" t="s">
        <v>1399</v>
      </c>
      <c r="P294" s="32">
        <v>38</v>
      </c>
      <c r="Q294" s="32">
        <v>1</v>
      </c>
      <c r="R294" s="24">
        <v>12</v>
      </c>
      <c r="S294" s="24">
        <v>67</v>
      </c>
      <c r="T294" s="33" t="s">
        <v>42</v>
      </c>
      <c r="U294" s="24">
        <v>67</v>
      </c>
      <c r="V294" s="32" t="s">
        <v>42</v>
      </c>
      <c r="W294" s="24">
        <v>46</v>
      </c>
      <c r="X294" s="24">
        <v>250110414</v>
      </c>
      <c r="Y294" s="24">
        <v>18249275290</v>
      </c>
      <c r="Z294" s="24">
        <v>104</v>
      </c>
      <c r="AA294" s="24">
        <v>14</v>
      </c>
      <c r="AB294" s="24">
        <v>8009</v>
      </c>
      <c r="AC294" s="32" t="s">
        <v>44</v>
      </c>
      <c r="AD294" s="32" t="s">
        <v>1504</v>
      </c>
      <c r="AE294" s="32" t="s">
        <v>70</v>
      </c>
      <c r="AF294" s="24">
        <v>152400</v>
      </c>
      <c r="AG294" s="24">
        <v>15246592288</v>
      </c>
      <c r="AH294" s="32" t="s">
        <v>1505</v>
      </c>
    </row>
    <row r="295" ht="27" spans="1:34">
      <c r="A295" s="24">
        <v>10</v>
      </c>
      <c r="B295" s="25" t="s">
        <v>295</v>
      </c>
      <c r="C295" s="25" t="s">
        <v>1394</v>
      </c>
      <c r="D295" s="26">
        <v>26</v>
      </c>
      <c r="E295" s="27" t="s">
        <v>1506</v>
      </c>
      <c r="F295" s="27" t="s">
        <v>1396</v>
      </c>
      <c r="G295" s="27" t="s">
        <v>37</v>
      </c>
      <c r="H295" s="27" t="s">
        <v>1507</v>
      </c>
      <c r="I295" s="32" t="s">
        <v>39</v>
      </c>
      <c r="J295" s="24">
        <v>-23</v>
      </c>
      <c r="K295" s="24" t="s">
        <v>1508</v>
      </c>
      <c r="L295" s="33" t="e">
        <v>#N/A</v>
      </c>
      <c r="M295" s="33" t="e">
        <f t="shared" si="8"/>
        <v>#N/A</v>
      </c>
      <c r="N295" s="34" t="str">
        <f t="shared" si="9"/>
        <v>0</v>
      </c>
      <c r="O295" s="32" t="s">
        <v>1399</v>
      </c>
      <c r="P295" s="32">
        <v>38</v>
      </c>
      <c r="Q295" s="32">
        <v>1</v>
      </c>
      <c r="R295" s="24">
        <v>12</v>
      </c>
      <c r="S295" s="24">
        <v>73</v>
      </c>
      <c r="T295" s="33" t="s">
        <v>42</v>
      </c>
      <c r="U295" s="24">
        <v>73</v>
      </c>
      <c r="V295" s="32" t="s">
        <v>43</v>
      </c>
      <c r="W295" s="24">
        <v>15</v>
      </c>
      <c r="X295" s="24">
        <v>250110320</v>
      </c>
      <c r="Y295" s="24">
        <v>18845157120</v>
      </c>
      <c r="Z295" s="24">
        <v>103</v>
      </c>
      <c r="AA295" s="24">
        <v>20</v>
      </c>
      <c r="AB295" s="24">
        <v>8009</v>
      </c>
      <c r="AC295" s="32" t="s">
        <v>44</v>
      </c>
      <c r="AD295" s="32" t="s">
        <v>1509</v>
      </c>
      <c r="AE295" s="32" t="s">
        <v>70</v>
      </c>
      <c r="AF295" s="24">
        <v>150006</v>
      </c>
      <c r="AG295" s="24">
        <v>13664539452</v>
      </c>
      <c r="AH295" s="32" t="s">
        <v>1510</v>
      </c>
    </row>
    <row r="296" ht="40.5" spans="1:34">
      <c r="A296" s="24">
        <v>7</v>
      </c>
      <c r="B296" s="25" t="s">
        <v>295</v>
      </c>
      <c r="C296" s="25" t="s">
        <v>1394</v>
      </c>
      <c r="D296" s="26">
        <v>26</v>
      </c>
      <c r="E296" s="27" t="s">
        <v>1511</v>
      </c>
      <c r="F296" s="27" t="s">
        <v>1396</v>
      </c>
      <c r="G296" s="27" t="s">
        <v>37</v>
      </c>
      <c r="H296" s="27" t="s">
        <v>1512</v>
      </c>
      <c r="I296" s="32" t="s">
        <v>39</v>
      </c>
      <c r="J296" s="24">
        <v>-24</v>
      </c>
      <c r="K296" s="24" t="s">
        <v>1513</v>
      </c>
      <c r="L296" s="33" t="e">
        <v>#N/A</v>
      </c>
      <c r="M296" s="33" t="e">
        <f t="shared" si="8"/>
        <v>#N/A</v>
      </c>
      <c r="N296" s="34" t="str">
        <f t="shared" si="9"/>
        <v>0</v>
      </c>
      <c r="O296" s="32" t="s">
        <v>1399</v>
      </c>
      <c r="P296" s="32">
        <v>38</v>
      </c>
      <c r="Q296" s="32">
        <v>1</v>
      </c>
      <c r="R296" s="24">
        <v>12</v>
      </c>
      <c r="S296" s="24">
        <v>69</v>
      </c>
      <c r="T296" s="33" t="s">
        <v>42</v>
      </c>
      <c r="U296" s="24">
        <v>69</v>
      </c>
      <c r="V296" s="32" t="s">
        <v>43</v>
      </c>
      <c r="W296" s="24">
        <v>34</v>
      </c>
      <c r="X296" s="24">
        <v>250110116</v>
      </c>
      <c r="Y296" s="24">
        <v>13321414178</v>
      </c>
      <c r="Z296" s="24">
        <v>101</v>
      </c>
      <c r="AA296" s="24">
        <v>16</v>
      </c>
      <c r="AB296" s="24">
        <v>8009</v>
      </c>
      <c r="AC296" s="32" t="s">
        <v>44</v>
      </c>
      <c r="AD296" s="32" t="s">
        <v>1514</v>
      </c>
      <c r="AE296" s="32" t="s">
        <v>70</v>
      </c>
      <c r="AF296" s="24">
        <v>155900</v>
      </c>
      <c r="AG296" s="24">
        <v>13555140878</v>
      </c>
      <c r="AH296" s="32" t="s">
        <v>1515</v>
      </c>
    </row>
    <row r="297" ht="27" spans="1:34">
      <c r="A297" s="24">
        <v>37</v>
      </c>
      <c r="B297" s="25" t="s">
        <v>295</v>
      </c>
      <c r="C297" s="25" t="s">
        <v>1394</v>
      </c>
      <c r="D297" s="26">
        <v>26</v>
      </c>
      <c r="E297" s="27" t="s">
        <v>1516</v>
      </c>
      <c r="F297" s="27" t="s">
        <v>1396</v>
      </c>
      <c r="G297" s="27" t="s">
        <v>37</v>
      </c>
      <c r="H297" s="27" t="s">
        <v>1517</v>
      </c>
      <c r="I297" s="32" t="s">
        <v>39</v>
      </c>
      <c r="J297" s="24">
        <v>-25</v>
      </c>
      <c r="K297" s="24" t="s">
        <v>1518</v>
      </c>
      <c r="L297" s="33" t="e">
        <v>#N/A</v>
      </c>
      <c r="M297" s="33" t="e">
        <f t="shared" si="8"/>
        <v>#N/A</v>
      </c>
      <c r="N297" s="34" t="str">
        <f t="shared" si="9"/>
        <v>0</v>
      </c>
      <c r="O297" s="32" t="s">
        <v>1399</v>
      </c>
      <c r="P297" s="32">
        <v>38</v>
      </c>
      <c r="Q297" s="32">
        <v>1</v>
      </c>
      <c r="R297" s="24">
        <v>12</v>
      </c>
      <c r="S297" s="24">
        <v>73.5</v>
      </c>
      <c r="T297" s="33" t="s">
        <v>42</v>
      </c>
      <c r="U297" s="24">
        <v>73.5</v>
      </c>
      <c r="V297" s="32" t="s">
        <v>43</v>
      </c>
      <c r="W297" s="24">
        <v>14</v>
      </c>
      <c r="X297" s="24">
        <v>250110030</v>
      </c>
      <c r="Y297" s="24">
        <v>13115537895</v>
      </c>
      <c r="Z297" s="24">
        <v>100</v>
      </c>
      <c r="AA297" s="24">
        <v>30</v>
      </c>
      <c r="AB297" s="24">
        <v>8009</v>
      </c>
      <c r="AC297" s="32" t="s">
        <v>44</v>
      </c>
      <c r="AD297" s="32" t="s">
        <v>1519</v>
      </c>
      <c r="AE297" s="32" t="s">
        <v>70</v>
      </c>
      <c r="AF297" s="24">
        <v>157516</v>
      </c>
      <c r="AG297" s="24">
        <v>15946718131</v>
      </c>
      <c r="AH297" s="32" t="s">
        <v>1520</v>
      </c>
    </row>
    <row r="298" ht="40.5" spans="1:34">
      <c r="A298" s="24">
        <v>32</v>
      </c>
      <c r="B298" s="25" t="s">
        <v>295</v>
      </c>
      <c r="C298" s="25" t="s">
        <v>1394</v>
      </c>
      <c r="D298" s="26">
        <v>26</v>
      </c>
      <c r="E298" s="27" t="s">
        <v>616</v>
      </c>
      <c r="F298" s="27" t="s">
        <v>1396</v>
      </c>
      <c r="G298" s="27" t="s">
        <v>37</v>
      </c>
      <c r="H298" s="27" t="s">
        <v>1521</v>
      </c>
      <c r="I298" s="32" t="s">
        <v>39</v>
      </c>
      <c r="J298" s="24">
        <v>-26</v>
      </c>
      <c r="K298" s="24" t="s">
        <v>1522</v>
      </c>
      <c r="L298" s="33" t="e">
        <v>#N/A</v>
      </c>
      <c r="M298" s="33" t="e">
        <f t="shared" si="8"/>
        <v>#N/A</v>
      </c>
      <c r="N298" s="34" t="str">
        <f t="shared" si="9"/>
        <v>0</v>
      </c>
      <c r="O298" s="32" t="s">
        <v>1399</v>
      </c>
      <c r="P298" s="32">
        <v>38</v>
      </c>
      <c r="Q298" s="32">
        <v>1</v>
      </c>
      <c r="R298" s="24">
        <v>12</v>
      </c>
      <c r="S298" s="24">
        <v>76.5</v>
      </c>
      <c r="T298" s="33" t="s">
        <v>42</v>
      </c>
      <c r="U298" s="24">
        <v>76.5</v>
      </c>
      <c r="V298" s="32" t="s">
        <v>43</v>
      </c>
      <c r="W298" s="24">
        <v>7</v>
      </c>
      <c r="X298" s="24">
        <v>250110118</v>
      </c>
      <c r="Y298" s="24">
        <v>18045621613</v>
      </c>
      <c r="Z298" s="24">
        <v>101</v>
      </c>
      <c r="AA298" s="24">
        <v>18</v>
      </c>
      <c r="AB298" s="24">
        <v>8009</v>
      </c>
      <c r="AC298" s="32" t="s">
        <v>44</v>
      </c>
      <c r="AD298" s="32" t="s">
        <v>1523</v>
      </c>
      <c r="AE298" s="32" t="s">
        <v>70</v>
      </c>
      <c r="AF298" s="24">
        <v>154100</v>
      </c>
      <c r="AG298" s="24">
        <v>13613688066</v>
      </c>
      <c r="AH298" s="32" t="s">
        <v>1524</v>
      </c>
    </row>
    <row r="299" ht="40.5" spans="1:34">
      <c r="A299" s="24">
        <v>9</v>
      </c>
      <c r="B299" s="25" t="s">
        <v>295</v>
      </c>
      <c r="C299" s="25" t="s">
        <v>1394</v>
      </c>
      <c r="D299" s="26">
        <v>26</v>
      </c>
      <c r="E299" s="27" t="s">
        <v>1525</v>
      </c>
      <c r="F299" s="27" t="s">
        <v>1396</v>
      </c>
      <c r="G299" s="27" t="s">
        <v>37</v>
      </c>
      <c r="H299" s="27" t="s">
        <v>1526</v>
      </c>
      <c r="I299" s="32" t="s">
        <v>39</v>
      </c>
      <c r="J299" s="24">
        <v>-27</v>
      </c>
      <c r="K299" s="24" t="s">
        <v>1527</v>
      </c>
      <c r="L299" s="33" t="e">
        <v>#N/A</v>
      </c>
      <c r="M299" s="33" t="e">
        <f t="shared" si="8"/>
        <v>#N/A</v>
      </c>
      <c r="N299" s="34" t="str">
        <f t="shared" si="9"/>
        <v>0</v>
      </c>
      <c r="O299" s="32" t="s">
        <v>1399</v>
      </c>
      <c r="P299" s="32">
        <v>38</v>
      </c>
      <c r="Q299" s="32">
        <v>1</v>
      </c>
      <c r="R299" s="24">
        <v>12</v>
      </c>
      <c r="S299" s="24">
        <v>78</v>
      </c>
      <c r="T299" s="33" t="s">
        <v>42</v>
      </c>
      <c r="U299" s="24">
        <v>78</v>
      </c>
      <c r="V299" s="32" t="s">
        <v>43</v>
      </c>
      <c r="W299" s="24">
        <v>5</v>
      </c>
      <c r="X299" s="24">
        <v>250110417</v>
      </c>
      <c r="Y299" s="24">
        <v>18740049848</v>
      </c>
      <c r="Z299" s="24">
        <v>104</v>
      </c>
      <c r="AA299" s="24">
        <v>17</v>
      </c>
      <c r="AB299" s="24">
        <v>8009</v>
      </c>
      <c r="AC299" s="32" t="s">
        <v>44</v>
      </c>
      <c r="AD299" s="32" t="s">
        <v>1528</v>
      </c>
      <c r="AE299" s="32" t="s">
        <v>70</v>
      </c>
      <c r="AF299" s="24">
        <v>157000</v>
      </c>
      <c r="AG299" s="24">
        <v>13836379910</v>
      </c>
      <c r="AH299" s="32" t="s">
        <v>1529</v>
      </c>
    </row>
    <row r="300" ht="40.5" spans="1:34">
      <c r="A300" s="24">
        <v>19</v>
      </c>
      <c r="B300" s="25" t="s">
        <v>295</v>
      </c>
      <c r="C300" s="25" t="s">
        <v>1394</v>
      </c>
      <c r="D300" s="26">
        <v>26</v>
      </c>
      <c r="E300" s="27" t="s">
        <v>1530</v>
      </c>
      <c r="F300" s="27" t="s">
        <v>1396</v>
      </c>
      <c r="G300" s="27" t="s">
        <v>37</v>
      </c>
      <c r="H300" s="27" t="s">
        <v>1531</v>
      </c>
      <c r="I300" s="32" t="s">
        <v>39</v>
      </c>
      <c r="J300" s="24">
        <v>-28</v>
      </c>
      <c r="K300" s="24" t="s">
        <v>1532</v>
      </c>
      <c r="L300" s="33" t="e">
        <v>#N/A</v>
      </c>
      <c r="M300" s="33" t="e">
        <f t="shared" si="8"/>
        <v>#N/A</v>
      </c>
      <c r="N300" s="34" t="str">
        <f t="shared" si="9"/>
        <v>0</v>
      </c>
      <c r="O300" s="32" t="s">
        <v>1399</v>
      </c>
      <c r="P300" s="32">
        <v>38</v>
      </c>
      <c r="Q300" s="32">
        <v>1</v>
      </c>
      <c r="R300" s="24">
        <v>12</v>
      </c>
      <c r="S300" s="24">
        <v>71.25</v>
      </c>
      <c r="T300" s="33" t="s">
        <v>42</v>
      </c>
      <c r="U300" s="24">
        <v>71.25</v>
      </c>
      <c r="V300" s="32" t="s">
        <v>43</v>
      </c>
      <c r="W300" s="24">
        <v>23</v>
      </c>
      <c r="X300" s="24">
        <v>250109902</v>
      </c>
      <c r="Y300" s="24">
        <v>18646548199</v>
      </c>
      <c r="Z300" s="24">
        <v>99</v>
      </c>
      <c r="AA300" s="24">
        <v>2</v>
      </c>
      <c r="AB300" s="24">
        <v>8009</v>
      </c>
      <c r="AC300" s="32" t="s">
        <v>44</v>
      </c>
      <c r="AD300" s="32" t="s">
        <v>1533</v>
      </c>
      <c r="AE300" s="32" t="s">
        <v>70</v>
      </c>
      <c r="AF300" s="24">
        <v>150050</v>
      </c>
      <c r="AG300" s="24">
        <v>18646143780</v>
      </c>
      <c r="AH300" s="32" t="s">
        <v>1534</v>
      </c>
    </row>
    <row r="301" ht="40.5" spans="1:34">
      <c r="A301" s="24">
        <v>2</v>
      </c>
      <c r="B301" s="25" t="s">
        <v>295</v>
      </c>
      <c r="C301" s="25" t="s">
        <v>1394</v>
      </c>
      <c r="D301" s="26">
        <v>26</v>
      </c>
      <c r="E301" s="27" t="s">
        <v>1535</v>
      </c>
      <c r="F301" s="27" t="s">
        <v>1396</v>
      </c>
      <c r="G301" s="27" t="s">
        <v>37</v>
      </c>
      <c r="H301" s="27" t="s">
        <v>1536</v>
      </c>
      <c r="I301" s="32" t="s">
        <v>39</v>
      </c>
      <c r="J301" s="24">
        <v>-29</v>
      </c>
      <c r="K301" s="24" t="s">
        <v>1537</v>
      </c>
      <c r="L301" s="33" t="e">
        <v>#N/A</v>
      </c>
      <c r="M301" s="33" t="e">
        <f t="shared" si="8"/>
        <v>#N/A</v>
      </c>
      <c r="N301" s="34" t="str">
        <f t="shared" si="9"/>
        <v>0</v>
      </c>
      <c r="O301" s="32" t="s">
        <v>1399</v>
      </c>
      <c r="P301" s="32">
        <v>38</v>
      </c>
      <c r="Q301" s="32">
        <v>1</v>
      </c>
      <c r="R301" s="24">
        <v>12</v>
      </c>
      <c r="S301" s="24">
        <v>73.75</v>
      </c>
      <c r="T301" s="33" t="s">
        <v>42</v>
      </c>
      <c r="U301" s="24">
        <v>73.75</v>
      </c>
      <c r="V301" s="32" t="s">
        <v>43</v>
      </c>
      <c r="W301" s="24">
        <v>13</v>
      </c>
      <c r="X301" s="24">
        <v>250110024</v>
      </c>
      <c r="Y301" s="24">
        <v>13100948228</v>
      </c>
      <c r="Z301" s="24">
        <v>100</v>
      </c>
      <c r="AA301" s="24">
        <v>24</v>
      </c>
      <c r="AB301" s="24">
        <v>8009</v>
      </c>
      <c r="AC301" s="32" t="s">
        <v>44</v>
      </c>
      <c r="AD301" s="32" t="s">
        <v>1538</v>
      </c>
      <c r="AE301" s="32" t="s">
        <v>70</v>
      </c>
      <c r="AF301" s="24">
        <v>164000</v>
      </c>
      <c r="AG301" s="24">
        <v>13339504909</v>
      </c>
      <c r="AH301" s="32" t="s">
        <v>1539</v>
      </c>
    </row>
    <row r="302" ht="27" spans="1:34">
      <c r="A302" s="24">
        <v>24</v>
      </c>
      <c r="B302" s="25" t="s">
        <v>295</v>
      </c>
      <c r="C302" s="25" t="s">
        <v>1394</v>
      </c>
      <c r="D302" s="26">
        <v>26</v>
      </c>
      <c r="E302" s="27" t="s">
        <v>1540</v>
      </c>
      <c r="F302" s="27" t="s">
        <v>1396</v>
      </c>
      <c r="G302" s="27" t="s">
        <v>37</v>
      </c>
      <c r="H302" s="27" t="s">
        <v>1541</v>
      </c>
      <c r="I302" s="32" t="s">
        <v>39</v>
      </c>
      <c r="J302" s="24">
        <v>-30</v>
      </c>
      <c r="K302" s="24" t="s">
        <v>1542</v>
      </c>
      <c r="L302" s="33" t="e">
        <v>#N/A</v>
      </c>
      <c r="M302" s="33" t="e">
        <f t="shared" si="8"/>
        <v>#N/A</v>
      </c>
      <c r="N302" s="34" t="str">
        <f t="shared" si="9"/>
        <v>0</v>
      </c>
      <c r="O302" s="32" t="s">
        <v>1399</v>
      </c>
      <c r="P302" s="32">
        <v>38</v>
      </c>
      <c r="Q302" s="32">
        <v>1</v>
      </c>
      <c r="R302" s="24">
        <v>12</v>
      </c>
      <c r="S302" s="24">
        <v>79.25</v>
      </c>
      <c r="T302" s="33" t="s">
        <v>42</v>
      </c>
      <c r="U302" s="24">
        <v>79.25</v>
      </c>
      <c r="V302" s="32" t="s">
        <v>43</v>
      </c>
      <c r="W302" s="24">
        <v>2</v>
      </c>
      <c r="X302" s="24">
        <v>250109914</v>
      </c>
      <c r="Y302" s="24">
        <v>15765035528</v>
      </c>
      <c r="Z302" s="24">
        <v>99</v>
      </c>
      <c r="AA302" s="24">
        <v>14</v>
      </c>
      <c r="AB302" s="24">
        <v>8009</v>
      </c>
      <c r="AC302" s="32" t="s">
        <v>44</v>
      </c>
      <c r="AD302" s="32" t="s">
        <v>1543</v>
      </c>
      <c r="AE302" s="32" t="s">
        <v>70</v>
      </c>
      <c r="AF302" s="24">
        <v>157000</v>
      </c>
      <c r="AG302" s="24">
        <v>13945311360</v>
      </c>
      <c r="AH302" s="32" t="s">
        <v>1544</v>
      </c>
    </row>
    <row r="303" ht="40.5" spans="1:34">
      <c r="A303" s="24">
        <v>11</v>
      </c>
      <c r="B303" s="25" t="s">
        <v>295</v>
      </c>
      <c r="C303" s="25" t="s">
        <v>1394</v>
      </c>
      <c r="D303" s="26">
        <v>26</v>
      </c>
      <c r="E303" s="27" t="s">
        <v>1545</v>
      </c>
      <c r="F303" s="27" t="s">
        <v>1396</v>
      </c>
      <c r="G303" s="27" t="s">
        <v>37</v>
      </c>
      <c r="H303" s="27" t="s">
        <v>1546</v>
      </c>
      <c r="I303" s="32" t="s">
        <v>39</v>
      </c>
      <c r="J303" s="24">
        <v>-31</v>
      </c>
      <c r="K303" s="24" t="s">
        <v>1547</v>
      </c>
      <c r="L303" s="33" t="e">
        <v>#N/A</v>
      </c>
      <c r="M303" s="33" t="e">
        <f t="shared" si="8"/>
        <v>#N/A</v>
      </c>
      <c r="N303" s="34" t="str">
        <f t="shared" si="9"/>
        <v>0</v>
      </c>
      <c r="O303" s="32" t="s">
        <v>1399</v>
      </c>
      <c r="P303" s="32">
        <v>38</v>
      </c>
      <c r="Q303" s="32">
        <v>1</v>
      </c>
      <c r="R303" s="24">
        <v>12</v>
      </c>
      <c r="S303" s="24">
        <v>69.5</v>
      </c>
      <c r="T303" s="33" t="s">
        <v>42</v>
      </c>
      <c r="U303" s="24">
        <v>69.5</v>
      </c>
      <c r="V303" s="32" t="s">
        <v>43</v>
      </c>
      <c r="W303" s="24">
        <v>29</v>
      </c>
      <c r="X303" s="24">
        <v>250110602</v>
      </c>
      <c r="Y303" s="24">
        <v>15045084187</v>
      </c>
      <c r="Z303" s="24">
        <v>106</v>
      </c>
      <c r="AA303" s="24">
        <v>2</v>
      </c>
      <c r="AB303" s="24">
        <v>8009</v>
      </c>
      <c r="AC303" s="32" t="s">
        <v>44</v>
      </c>
      <c r="AD303" s="32" t="s">
        <v>1548</v>
      </c>
      <c r="AE303" s="32" t="s">
        <v>70</v>
      </c>
      <c r="AF303" s="24">
        <v>150200</v>
      </c>
      <c r="AG303" s="24">
        <v>18345335352</v>
      </c>
      <c r="AH303" s="32" t="s">
        <v>1549</v>
      </c>
    </row>
    <row r="304" ht="40.5" spans="1:34">
      <c r="A304" s="24">
        <v>30</v>
      </c>
      <c r="B304" s="25" t="s">
        <v>295</v>
      </c>
      <c r="C304" s="25" t="s">
        <v>1394</v>
      </c>
      <c r="D304" s="26">
        <v>26</v>
      </c>
      <c r="E304" s="27" t="s">
        <v>1550</v>
      </c>
      <c r="F304" s="27" t="s">
        <v>1396</v>
      </c>
      <c r="G304" s="27" t="s">
        <v>37</v>
      </c>
      <c r="H304" s="27" t="s">
        <v>1551</v>
      </c>
      <c r="I304" s="32" t="s">
        <v>39</v>
      </c>
      <c r="J304" s="24">
        <v>-32</v>
      </c>
      <c r="K304" s="24" t="s">
        <v>1552</v>
      </c>
      <c r="L304" s="33" t="e">
        <v>#N/A</v>
      </c>
      <c r="M304" s="33" t="e">
        <f t="shared" si="8"/>
        <v>#N/A</v>
      </c>
      <c r="N304" s="34" t="str">
        <f t="shared" si="9"/>
        <v>0</v>
      </c>
      <c r="O304" s="32" t="s">
        <v>1399</v>
      </c>
      <c r="P304" s="32">
        <v>38</v>
      </c>
      <c r="Q304" s="32">
        <v>1</v>
      </c>
      <c r="R304" s="24">
        <v>12</v>
      </c>
      <c r="S304" s="24">
        <v>67.5</v>
      </c>
      <c r="T304" s="33" t="s">
        <v>42</v>
      </c>
      <c r="U304" s="24">
        <v>67.5</v>
      </c>
      <c r="V304" s="32" t="s">
        <v>42</v>
      </c>
      <c r="W304" s="24">
        <v>43</v>
      </c>
      <c r="X304" s="24">
        <v>250110221</v>
      </c>
      <c r="Y304" s="24">
        <v>18840179128</v>
      </c>
      <c r="Z304" s="24">
        <v>102</v>
      </c>
      <c r="AA304" s="24">
        <v>21</v>
      </c>
      <c r="AB304" s="24">
        <v>8009</v>
      </c>
      <c r="AC304" s="32" t="s">
        <v>44</v>
      </c>
      <c r="AD304" s="32" t="s">
        <v>1553</v>
      </c>
      <c r="AE304" s="32" t="s">
        <v>421</v>
      </c>
      <c r="AF304" s="24">
        <v>157000</v>
      </c>
      <c r="AG304" s="24">
        <v>13704535625</v>
      </c>
      <c r="AH304" s="32" t="s">
        <v>1554</v>
      </c>
    </row>
    <row r="305" ht="27" spans="1:34">
      <c r="A305" s="24">
        <v>31</v>
      </c>
      <c r="B305" s="25" t="s">
        <v>295</v>
      </c>
      <c r="C305" s="25" t="s">
        <v>1394</v>
      </c>
      <c r="D305" s="26">
        <v>26</v>
      </c>
      <c r="E305" s="27" t="s">
        <v>1555</v>
      </c>
      <c r="F305" s="27" t="s">
        <v>1396</v>
      </c>
      <c r="G305" s="27" t="s">
        <v>37</v>
      </c>
      <c r="H305" s="27" t="s">
        <v>1556</v>
      </c>
      <c r="I305" s="32" t="s">
        <v>39</v>
      </c>
      <c r="J305" s="24">
        <v>-33</v>
      </c>
      <c r="K305" s="24" t="s">
        <v>1557</v>
      </c>
      <c r="L305" s="33" t="e">
        <v>#N/A</v>
      </c>
      <c r="M305" s="33" t="e">
        <f t="shared" si="8"/>
        <v>#N/A</v>
      </c>
      <c r="N305" s="34" t="str">
        <f t="shared" si="9"/>
        <v>0</v>
      </c>
      <c r="O305" s="32" t="s">
        <v>1399</v>
      </c>
      <c r="P305" s="32">
        <v>38</v>
      </c>
      <c r="Q305" s="32">
        <v>1</v>
      </c>
      <c r="R305" s="24">
        <v>12</v>
      </c>
      <c r="S305" s="24">
        <v>67</v>
      </c>
      <c r="T305" s="33" t="s">
        <v>42</v>
      </c>
      <c r="U305" s="24">
        <v>67</v>
      </c>
      <c r="V305" s="32" t="s">
        <v>42</v>
      </c>
      <c r="W305" s="24">
        <v>46</v>
      </c>
      <c r="X305" s="24">
        <v>250110002</v>
      </c>
      <c r="Y305" s="24">
        <v>13251530866</v>
      </c>
      <c r="Z305" s="24">
        <v>100</v>
      </c>
      <c r="AA305" s="24">
        <v>2</v>
      </c>
      <c r="AB305" s="24">
        <v>8009</v>
      </c>
      <c r="AC305" s="32" t="s">
        <v>44</v>
      </c>
      <c r="AD305" s="32" t="s">
        <v>1558</v>
      </c>
      <c r="AE305" s="32" t="s">
        <v>421</v>
      </c>
      <c r="AF305" s="24">
        <v>157125</v>
      </c>
      <c r="AG305" s="24">
        <v>15645356602</v>
      </c>
      <c r="AH305" s="32" t="s">
        <v>1559</v>
      </c>
    </row>
    <row r="306" ht="27" spans="1:34">
      <c r="A306" s="24">
        <v>15</v>
      </c>
      <c r="B306" s="25" t="s">
        <v>295</v>
      </c>
      <c r="C306" s="25" t="s">
        <v>1394</v>
      </c>
      <c r="D306" s="26">
        <v>26</v>
      </c>
      <c r="E306" s="27" t="s">
        <v>1560</v>
      </c>
      <c r="F306" s="27" t="s">
        <v>1396</v>
      </c>
      <c r="G306" s="27" t="s">
        <v>37</v>
      </c>
      <c r="H306" s="27" t="s">
        <v>1561</v>
      </c>
      <c r="I306" s="32" t="s">
        <v>39</v>
      </c>
      <c r="J306" s="24">
        <v>-34</v>
      </c>
      <c r="K306" s="24" t="s">
        <v>1562</v>
      </c>
      <c r="L306" s="33" t="e">
        <v>#N/A</v>
      </c>
      <c r="M306" s="33" t="e">
        <f t="shared" si="8"/>
        <v>#N/A</v>
      </c>
      <c r="N306" s="34" t="str">
        <f t="shared" si="9"/>
        <v>0</v>
      </c>
      <c r="O306" s="32" t="s">
        <v>1399</v>
      </c>
      <c r="P306" s="32">
        <v>38</v>
      </c>
      <c r="Q306" s="32">
        <v>1</v>
      </c>
      <c r="R306" s="24">
        <v>12</v>
      </c>
      <c r="S306" s="24">
        <v>72</v>
      </c>
      <c r="T306" s="33" t="s">
        <v>42</v>
      </c>
      <c r="U306" s="24">
        <v>72</v>
      </c>
      <c r="V306" s="32" t="s">
        <v>43</v>
      </c>
      <c r="W306" s="24">
        <v>18</v>
      </c>
      <c r="X306" s="24">
        <v>250110402</v>
      </c>
      <c r="Y306" s="24">
        <v>15045554142</v>
      </c>
      <c r="Z306" s="24">
        <v>104</v>
      </c>
      <c r="AA306" s="24">
        <v>2</v>
      </c>
      <c r="AB306" s="24">
        <v>8009</v>
      </c>
      <c r="AC306" s="32" t="s">
        <v>44</v>
      </c>
      <c r="AD306" s="32" t="s">
        <v>1158</v>
      </c>
      <c r="AE306" s="32" t="s">
        <v>70</v>
      </c>
      <c r="AF306" s="24">
        <v>152000</v>
      </c>
      <c r="AG306" s="24">
        <v>13555366161</v>
      </c>
      <c r="AH306" s="32" t="s">
        <v>1563</v>
      </c>
    </row>
    <row r="307" ht="40.5" spans="1:34">
      <c r="A307" s="24">
        <v>4</v>
      </c>
      <c r="B307" s="25" t="s">
        <v>295</v>
      </c>
      <c r="C307" s="25" t="s">
        <v>1394</v>
      </c>
      <c r="D307" s="26">
        <v>26</v>
      </c>
      <c r="E307" s="27" t="s">
        <v>1564</v>
      </c>
      <c r="F307" s="27" t="s">
        <v>1396</v>
      </c>
      <c r="G307" s="27" t="s">
        <v>37</v>
      </c>
      <c r="H307" s="27" t="s">
        <v>1565</v>
      </c>
      <c r="I307" s="32" t="s">
        <v>39</v>
      </c>
      <c r="J307" s="35" t="s">
        <v>94</v>
      </c>
      <c r="K307" s="24">
        <v>0</v>
      </c>
      <c r="L307" s="33" t="e">
        <v>#N/A</v>
      </c>
      <c r="M307" s="33" t="e">
        <f t="shared" si="8"/>
        <v>#N/A</v>
      </c>
      <c r="N307" s="34" t="str">
        <f t="shared" si="9"/>
        <v>0</v>
      </c>
      <c r="O307" s="32" t="s">
        <v>1399</v>
      </c>
      <c r="P307" s="32">
        <v>38</v>
      </c>
      <c r="Q307" s="32">
        <v>1</v>
      </c>
      <c r="R307" s="24">
        <v>12</v>
      </c>
      <c r="S307" s="24">
        <v>74</v>
      </c>
      <c r="T307" s="33" t="s">
        <v>42</v>
      </c>
      <c r="U307" s="24">
        <v>74</v>
      </c>
      <c r="V307" s="32" t="s">
        <v>43</v>
      </c>
      <c r="W307" s="24">
        <v>12</v>
      </c>
      <c r="X307" s="24">
        <v>250110109</v>
      </c>
      <c r="Y307" s="24">
        <v>15046704483</v>
      </c>
      <c r="Z307" s="24">
        <v>101</v>
      </c>
      <c r="AA307" s="24">
        <v>9</v>
      </c>
      <c r="AB307" s="24">
        <v>8009</v>
      </c>
      <c r="AC307" s="32" t="s">
        <v>44</v>
      </c>
      <c r="AD307" s="32" t="s">
        <v>1566</v>
      </c>
      <c r="AE307" s="32" t="s">
        <v>70</v>
      </c>
      <c r="AF307" s="24">
        <v>150040</v>
      </c>
      <c r="AG307" s="24">
        <v>18045109746</v>
      </c>
      <c r="AH307" s="32" t="s">
        <v>1567</v>
      </c>
    </row>
    <row r="308" ht="40.5" spans="1:34">
      <c r="A308" s="24">
        <v>16</v>
      </c>
      <c r="B308" s="25" t="s">
        <v>295</v>
      </c>
      <c r="C308" s="25" t="s">
        <v>1394</v>
      </c>
      <c r="D308" s="26">
        <v>26</v>
      </c>
      <c r="E308" s="27" t="s">
        <v>1568</v>
      </c>
      <c r="F308" s="27" t="s">
        <v>1396</v>
      </c>
      <c r="G308" s="27" t="s">
        <v>37</v>
      </c>
      <c r="H308" s="27" t="s">
        <v>1569</v>
      </c>
      <c r="I308" s="32" t="s">
        <v>39</v>
      </c>
      <c r="J308" s="35" t="s">
        <v>94</v>
      </c>
      <c r="K308" s="24">
        <v>0</v>
      </c>
      <c r="L308" s="33" t="e">
        <v>#N/A</v>
      </c>
      <c r="M308" s="33" t="e">
        <f t="shared" si="8"/>
        <v>#N/A</v>
      </c>
      <c r="N308" s="34" t="str">
        <f t="shared" si="9"/>
        <v>0</v>
      </c>
      <c r="O308" s="32" t="s">
        <v>1399</v>
      </c>
      <c r="P308" s="32">
        <v>38</v>
      </c>
      <c r="Q308" s="32">
        <v>1</v>
      </c>
      <c r="R308" s="24">
        <v>12</v>
      </c>
      <c r="S308" s="24">
        <v>67</v>
      </c>
      <c r="T308" s="33" t="s">
        <v>42</v>
      </c>
      <c r="U308" s="24">
        <v>67</v>
      </c>
      <c r="V308" s="32" t="s">
        <v>42</v>
      </c>
      <c r="W308" s="24">
        <v>46</v>
      </c>
      <c r="X308" s="24">
        <v>250110202</v>
      </c>
      <c r="Y308" s="24">
        <v>15246459288</v>
      </c>
      <c r="Z308" s="24">
        <v>102</v>
      </c>
      <c r="AA308" s="24">
        <v>2</v>
      </c>
      <c r="AB308" s="24">
        <v>8009</v>
      </c>
      <c r="AC308" s="32" t="s">
        <v>44</v>
      </c>
      <c r="AD308" s="32" t="s">
        <v>1570</v>
      </c>
      <c r="AE308" s="32" t="s">
        <v>421</v>
      </c>
      <c r="AF308" s="24">
        <v>154700</v>
      </c>
      <c r="AG308" s="24">
        <v>15845187377</v>
      </c>
      <c r="AH308" s="32" t="s">
        <v>1571</v>
      </c>
    </row>
    <row r="309" ht="40.5" spans="1:34">
      <c r="A309" s="24">
        <v>35</v>
      </c>
      <c r="B309" s="25" t="s">
        <v>295</v>
      </c>
      <c r="C309" s="25" t="s">
        <v>1394</v>
      </c>
      <c r="D309" s="26">
        <v>26</v>
      </c>
      <c r="E309" s="27" t="s">
        <v>1572</v>
      </c>
      <c r="F309" s="27" t="s">
        <v>1396</v>
      </c>
      <c r="G309" s="27" t="s">
        <v>37</v>
      </c>
      <c r="H309" s="27" t="s">
        <v>1573</v>
      </c>
      <c r="I309" s="32" t="s">
        <v>39</v>
      </c>
      <c r="J309" s="35" t="s">
        <v>94</v>
      </c>
      <c r="K309" s="24">
        <v>0</v>
      </c>
      <c r="L309" s="33" t="e">
        <v>#N/A</v>
      </c>
      <c r="M309" s="33" t="e">
        <f t="shared" si="8"/>
        <v>#N/A</v>
      </c>
      <c r="N309" s="34" t="str">
        <f t="shared" si="9"/>
        <v>0</v>
      </c>
      <c r="O309" s="32" t="s">
        <v>1399</v>
      </c>
      <c r="P309" s="32">
        <v>38</v>
      </c>
      <c r="Q309" s="32">
        <v>1</v>
      </c>
      <c r="R309" s="24">
        <v>12</v>
      </c>
      <c r="S309" s="24">
        <v>71.5</v>
      </c>
      <c r="T309" s="33" t="s">
        <v>42</v>
      </c>
      <c r="U309" s="24">
        <v>71.5</v>
      </c>
      <c r="V309" s="32" t="s">
        <v>43</v>
      </c>
      <c r="W309" s="24">
        <v>20</v>
      </c>
      <c r="X309" s="24">
        <v>250110015</v>
      </c>
      <c r="Y309" s="24">
        <v>18003644096</v>
      </c>
      <c r="Z309" s="24">
        <v>100</v>
      </c>
      <c r="AA309" s="24">
        <v>15</v>
      </c>
      <c r="AB309" s="24">
        <v>8009</v>
      </c>
      <c r="AC309" s="32" t="s">
        <v>44</v>
      </c>
      <c r="AD309" s="32" t="s">
        <v>1574</v>
      </c>
      <c r="AE309" s="32" t="s">
        <v>70</v>
      </c>
      <c r="AF309" s="24">
        <v>150011</v>
      </c>
      <c r="AG309" s="24">
        <v>15531232881</v>
      </c>
      <c r="AH309" s="32" t="s">
        <v>1575</v>
      </c>
    </row>
    <row r="310" ht="40.5" spans="1:34">
      <c r="A310" s="24">
        <v>38</v>
      </c>
      <c r="B310" s="25" t="s">
        <v>295</v>
      </c>
      <c r="C310" s="25" t="s">
        <v>1394</v>
      </c>
      <c r="D310" s="26">
        <v>26</v>
      </c>
      <c r="E310" s="27" t="s">
        <v>1576</v>
      </c>
      <c r="F310" s="27" t="s">
        <v>1396</v>
      </c>
      <c r="G310" s="27" t="s">
        <v>37</v>
      </c>
      <c r="H310" s="27" t="s">
        <v>1577</v>
      </c>
      <c r="I310" s="32" t="s">
        <v>39</v>
      </c>
      <c r="J310" s="35" t="s">
        <v>94</v>
      </c>
      <c r="K310" s="24">
        <v>0</v>
      </c>
      <c r="L310" s="33" t="e">
        <v>#N/A</v>
      </c>
      <c r="M310" s="33" t="e">
        <f t="shared" si="8"/>
        <v>#N/A</v>
      </c>
      <c r="N310" s="34" t="str">
        <f t="shared" si="9"/>
        <v>0</v>
      </c>
      <c r="O310" s="32" t="s">
        <v>1399</v>
      </c>
      <c r="P310" s="32">
        <v>38</v>
      </c>
      <c r="Q310" s="32">
        <v>1</v>
      </c>
      <c r="R310" s="24">
        <v>12</v>
      </c>
      <c r="S310" s="24">
        <v>69.25</v>
      </c>
      <c r="T310" s="33" t="s">
        <v>42</v>
      </c>
      <c r="U310" s="24">
        <v>69.25</v>
      </c>
      <c r="V310" s="32" t="s">
        <v>43</v>
      </c>
      <c r="W310" s="24">
        <v>31</v>
      </c>
      <c r="X310" s="24">
        <v>250110125</v>
      </c>
      <c r="Y310" s="24">
        <v>15164529631</v>
      </c>
      <c r="Z310" s="24">
        <v>101</v>
      </c>
      <c r="AA310" s="24">
        <v>25</v>
      </c>
      <c r="AB310" s="24">
        <v>8009</v>
      </c>
      <c r="AC310" s="32" t="s">
        <v>44</v>
      </c>
      <c r="AD310" s="32" t="s">
        <v>1548</v>
      </c>
      <c r="AE310" s="32" t="s">
        <v>70</v>
      </c>
      <c r="AF310" s="24">
        <v>163000</v>
      </c>
      <c r="AG310" s="24">
        <v>18846779631</v>
      </c>
      <c r="AH310" s="32" t="s">
        <v>1578</v>
      </c>
    </row>
    <row r="311" ht="40.5" spans="1:34">
      <c r="A311" s="24">
        <v>1</v>
      </c>
      <c r="B311" s="25" t="s">
        <v>295</v>
      </c>
      <c r="C311" s="25" t="s">
        <v>1579</v>
      </c>
      <c r="D311" s="26">
        <v>14</v>
      </c>
      <c r="E311" s="27" t="s">
        <v>1580</v>
      </c>
      <c r="F311" s="27" t="s">
        <v>1581</v>
      </c>
      <c r="G311" s="27" t="s">
        <v>37</v>
      </c>
      <c r="H311" s="27" t="s">
        <v>1582</v>
      </c>
      <c r="I311" s="32" t="s">
        <v>178</v>
      </c>
      <c r="J311" s="24">
        <v>-1</v>
      </c>
      <c r="K311" s="24" t="s">
        <v>1583</v>
      </c>
      <c r="L311" s="33" t="e">
        <v>#N/A</v>
      </c>
      <c r="M311" s="33" t="e">
        <f t="shared" si="8"/>
        <v>#N/A</v>
      </c>
      <c r="N311" s="34" t="str">
        <f t="shared" si="9"/>
        <v>0</v>
      </c>
      <c r="O311" s="32" t="s">
        <v>1399</v>
      </c>
      <c r="P311" s="32">
        <v>6</v>
      </c>
      <c r="Q311" s="32">
        <v>2</v>
      </c>
      <c r="R311" s="24">
        <v>2</v>
      </c>
      <c r="S311" s="24">
        <v>68.25</v>
      </c>
      <c r="T311" s="33" t="s">
        <v>42</v>
      </c>
      <c r="U311" s="24">
        <v>68.25</v>
      </c>
      <c r="V311" s="32" t="s">
        <v>43</v>
      </c>
      <c r="W311" s="24">
        <v>4</v>
      </c>
      <c r="X311" s="24">
        <v>250104114</v>
      </c>
      <c r="Y311" s="24">
        <v>13940135172</v>
      </c>
      <c r="Z311" s="24">
        <v>41</v>
      </c>
      <c r="AA311" s="24">
        <v>14</v>
      </c>
      <c r="AB311" s="24">
        <v>8008</v>
      </c>
      <c r="AC311" s="32" t="s">
        <v>44</v>
      </c>
      <c r="AD311" s="32" t="s">
        <v>1584</v>
      </c>
      <c r="AE311" s="32" t="s">
        <v>46</v>
      </c>
      <c r="AF311" s="24">
        <v>110000</v>
      </c>
      <c r="AG311" s="24">
        <v>18940883241</v>
      </c>
      <c r="AH311" s="32" t="s">
        <v>1585</v>
      </c>
    </row>
    <row r="312" ht="27" spans="1:34">
      <c r="A312" s="24">
        <v>6</v>
      </c>
      <c r="B312" s="25" t="s">
        <v>295</v>
      </c>
      <c r="C312" s="25" t="s">
        <v>1579</v>
      </c>
      <c r="D312" s="26">
        <v>14</v>
      </c>
      <c r="E312" s="27" t="s">
        <v>1586</v>
      </c>
      <c r="F312" s="27" t="s">
        <v>1581</v>
      </c>
      <c r="G312" s="27" t="s">
        <v>49</v>
      </c>
      <c r="H312" s="27" t="s">
        <v>1587</v>
      </c>
      <c r="I312" s="32" t="s">
        <v>178</v>
      </c>
      <c r="J312" s="24">
        <v>-2</v>
      </c>
      <c r="K312" s="24" t="s">
        <v>1588</v>
      </c>
      <c r="L312" s="33" t="e">
        <v>#N/A</v>
      </c>
      <c r="M312" s="33" t="e">
        <f t="shared" si="8"/>
        <v>#N/A</v>
      </c>
      <c r="N312" s="34" t="str">
        <f t="shared" si="9"/>
        <v>0</v>
      </c>
      <c r="O312" s="32" t="s">
        <v>1399</v>
      </c>
      <c r="P312" s="32">
        <v>6</v>
      </c>
      <c r="Q312" s="32">
        <v>2</v>
      </c>
      <c r="R312" s="24">
        <v>2</v>
      </c>
      <c r="S312" s="24">
        <v>60.25</v>
      </c>
      <c r="T312" s="33" t="s">
        <v>42</v>
      </c>
      <c r="U312" s="24">
        <v>60.25</v>
      </c>
      <c r="V312" s="32" t="s">
        <v>43</v>
      </c>
      <c r="W312" s="24">
        <v>6</v>
      </c>
      <c r="X312" s="24">
        <v>250104123</v>
      </c>
      <c r="Y312" s="24">
        <v>15764326788</v>
      </c>
      <c r="Z312" s="24">
        <v>41</v>
      </c>
      <c r="AA312" s="24">
        <v>23</v>
      </c>
      <c r="AB312" s="24">
        <v>8008</v>
      </c>
      <c r="AC312" s="32" t="s">
        <v>44</v>
      </c>
      <c r="AD312" s="32" t="s">
        <v>1589</v>
      </c>
      <c r="AE312" s="32" t="s">
        <v>70</v>
      </c>
      <c r="AF312" s="24">
        <v>151100</v>
      </c>
      <c r="AG312" s="24">
        <v>17515426679</v>
      </c>
      <c r="AH312" s="32" t="s">
        <v>1590</v>
      </c>
    </row>
    <row r="313" ht="40.5" spans="1:34">
      <c r="A313" s="24">
        <v>4</v>
      </c>
      <c r="B313" s="25" t="s">
        <v>295</v>
      </c>
      <c r="C313" s="25" t="s">
        <v>1579</v>
      </c>
      <c r="D313" s="26">
        <v>14</v>
      </c>
      <c r="E313" s="27" t="s">
        <v>1591</v>
      </c>
      <c r="F313" s="27" t="s">
        <v>1581</v>
      </c>
      <c r="G313" s="27" t="s">
        <v>49</v>
      </c>
      <c r="H313" s="27" t="s">
        <v>1592</v>
      </c>
      <c r="I313" s="32" t="s">
        <v>178</v>
      </c>
      <c r="J313" s="24">
        <v>-3</v>
      </c>
      <c r="K313" s="24" t="s">
        <v>1593</v>
      </c>
      <c r="L313" s="33" t="e">
        <v>#N/A</v>
      </c>
      <c r="M313" s="33" t="e">
        <f t="shared" si="8"/>
        <v>#N/A</v>
      </c>
      <c r="N313" s="34" t="str">
        <f t="shared" si="9"/>
        <v>0</v>
      </c>
      <c r="O313" s="32" t="s">
        <v>1399</v>
      </c>
      <c r="P313" s="32">
        <v>6</v>
      </c>
      <c r="Q313" s="32">
        <v>2</v>
      </c>
      <c r="R313" s="24">
        <v>2</v>
      </c>
      <c r="S313" s="24">
        <v>61.5</v>
      </c>
      <c r="T313" s="33" t="s">
        <v>42</v>
      </c>
      <c r="U313" s="24">
        <v>61.5</v>
      </c>
      <c r="V313" s="32" t="s">
        <v>43</v>
      </c>
      <c r="W313" s="24">
        <v>5</v>
      </c>
      <c r="X313" s="24">
        <v>250101612</v>
      </c>
      <c r="Y313" s="24">
        <v>15504099935</v>
      </c>
      <c r="Z313" s="24">
        <v>16</v>
      </c>
      <c r="AA313" s="24">
        <v>12</v>
      </c>
      <c r="AB313" s="24">
        <v>8008</v>
      </c>
      <c r="AC313" s="32" t="s">
        <v>44</v>
      </c>
      <c r="AD313" s="32" t="s">
        <v>1594</v>
      </c>
      <c r="AE313" s="32" t="s">
        <v>46</v>
      </c>
      <c r="AF313" s="24">
        <v>150000</v>
      </c>
      <c r="AG313" s="24">
        <v>13199485111</v>
      </c>
      <c r="AH313" s="32" t="s">
        <v>1595</v>
      </c>
    </row>
    <row r="314" ht="40.5" spans="1:34">
      <c r="A314" s="24">
        <v>3</v>
      </c>
      <c r="B314" s="25" t="s">
        <v>295</v>
      </c>
      <c r="C314" s="25" t="s">
        <v>1579</v>
      </c>
      <c r="D314" s="26">
        <v>14</v>
      </c>
      <c r="E314" s="27" t="s">
        <v>1596</v>
      </c>
      <c r="F314" s="27" t="s">
        <v>1581</v>
      </c>
      <c r="G314" s="27" t="s">
        <v>37</v>
      </c>
      <c r="H314" s="27" t="s">
        <v>1597</v>
      </c>
      <c r="I314" s="32" t="s">
        <v>178</v>
      </c>
      <c r="J314" s="24">
        <v>-4</v>
      </c>
      <c r="K314" s="24" t="s">
        <v>1598</v>
      </c>
      <c r="L314" s="33" t="e">
        <v>#N/A</v>
      </c>
      <c r="M314" s="33" t="e">
        <f t="shared" si="8"/>
        <v>#N/A</v>
      </c>
      <c r="N314" s="34" t="str">
        <f t="shared" si="9"/>
        <v>0</v>
      </c>
      <c r="O314" s="32" t="s">
        <v>1399</v>
      </c>
      <c r="P314" s="32">
        <v>6</v>
      </c>
      <c r="Q314" s="32">
        <v>2</v>
      </c>
      <c r="R314" s="24">
        <v>2</v>
      </c>
      <c r="S314" s="24">
        <v>72</v>
      </c>
      <c r="T314" s="33" t="s">
        <v>42</v>
      </c>
      <c r="U314" s="24">
        <v>72</v>
      </c>
      <c r="V314" s="32" t="s">
        <v>43</v>
      </c>
      <c r="W314" s="24">
        <v>2</v>
      </c>
      <c r="X314" s="24">
        <v>250102605</v>
      </c>
      <c r="Y314" s="24">
        <v>17645167169</v>
      </c>
      <c r="Z314" s="24">
        <v>26</v>
      </c>
      <c r="AA314" s="24">
        <v>5</v>
      </c>
      <c r="AB314" s="24">
        <v>8008</v>
      </c>
      <c r="AC314" s="32" t="s">
        <v>44</v>
      </c>
      <c r="AD314" s="32" t="s">
        <v>498</v>
      </c>
      <c r="AE314" s="32" t="s">
        <v>70</v>
      </c>
      <c r="AF314" s="24">
        <v>150000</v>
      </c>
      <c r="AG314" s="24">
        <v>18804637879</v>
      </c>
      <c r="AH314" s="32" t="s">
        <v>1599</v>
      </c>
    </row>
    <row r="315" ht="40.5" spans="1:34">
      <c r="A315" s="24">
        <v>2</v>
      </c>
      <c r="B315" s="25" t="s">
        <v>295</v>
      </c>
      <c r="C315" s="25" t="s">
        <v>1579</v>
      </c>
      <c r="D315" s="26">
        <v>14</v>
      </c>
      <c r="E315" s="27" t="s">
        <v>1600</v>
      </c>
      <c r="F315" s="27" t="s">
        <v>1581</v>
      </c>
      <c r="G315" s="27" t="s">
        <v>49</v>
      </c>
      <c r="H315" s="27" t="s">
        <v>1601</v>
      </c>
      <c r="I315" s="32" t="s">
        <v>178</v>
      </c>
      <c r="J315" s="24">
        <v>-5</v>
      </c>
      <c r="K315" s="24" t="s">
        <v>1602</v>
      </c>
      <c r="L315" s="33" t="e">
        <v>#N/A</v>
      </c>
      <c r="M315" s="33" t="e">
        <f t="shared" si="8"/>
        <v>#N/A</v>
      </c>
      <c r="N315" s="34" t="str">
        <f t="shared" si="9"/>
        <v>0</v>
      </c>
      <c r="O315" s="32" t="s">
        <v>1399</v>
      </c>
      <c r="P315" s="32">
        <v>6</v>
      </c>
      <c r="Q315" s="32">
        <v>2</v>
      </c>
      <c r="R315" s="24">
        <v>2</v>
      </c>
      <c r="S315" s="24">
        <v>69</v>
      </c>
      <c r="T315" s="33" t="s">
        <v>42</v>
      </c>
      <c r="U315" s="24">
        <v>69</v>
      </c>
      <c r="V315" s="32" t="s">
        <v>43</v>
      </c>
      <c r="W315" s="24">
        <v>3</v>
      </c>
      <c r="X315" s="24">
        <v>250102520</v>
      </c>
      <c r="Y315" s="24">
        <v>18831077431</v>
      </c>
      <c r="Z315" s="24">
        <v>25</v>
      </c>
      <c r="AA315" s="24">
        <v>20</v>
      </c>
      <c r="AB315" s="24">
        <v>8008</v>
      </c>
      <c r="AC315" s="32" t="s">
        <v>44</v>
      </c>
      <c r="AD315" s="32" t="s">
        <v>1603</v>
      </c>
      <c r="AE315" s="32" t="s">
        <v>70</v>
      </c>
      <c r="AF315" s="24">
        <v>56600</v>
      </c>
      <c r="AG315" s="24">
        <v>15633903661</v>
      </c>
      <c r="AH315" s="32" t="s">
        <v>1604</v>
      </c>
    </row>
    <row r="316" ht="40.5" spans="1:34">
      <c r="A316" s="24">
        <v>5</v>
      </c>
      <c r="B316" s="25" t="s">
        <v>295</v>
      </c>
      <c r="C316" s="25" t="s">
        <v>1579</v>
      </c>
      <c r="D316" s="26">
        <v>14</v>
      </c>
      <c r="E316" s="27" t="s">
        <v>1605</v>
      </c>
      <c r="F316" s="27" t="s">
        <v>1581</v>
      </c>
      <c r="G316" s="27" t="s">
        <v>49</v>
      </c>
      <c r="H316" s="27" t="s">
        <v>1606</v>
      </c>
      <c r="I316" s="32" t="s">
        <v>178</v>
      </c>
      <c r="J316" s="24">
        <v>-6</v>
      </c>
      <c r="K316" s="24" t="s">
        <v>1607</v>
      </c>
      <c r="L316" s="33" t="e">
        <v>#N/A</v>
      </c>
      <c r="M316" s="33" t="e">
        <f t="shared" si="8"/>
        <v>#N/A</v>
      </c>
      <c r="N316" s="34" t="str">
        <f t="shared" si="9"/>
        <v>0</v>
      </c>
      <c r="O316" s="32" t="s">
        <v>1399</v>
      </c>
      <c r="P316" s="32">
        <v>6</v>
      </c>
      <c r="Q316" s="32">
        <v>2</v>
      </c>
      <c r="R316" s="24">
        <v>2</v>
      </c>
      <c r="S316" s="24">
        <v>72.5</v>
      </c>
      <c r="T316" s="33" t="s">
        <v>42</v>
      </c>
      <c r="U316" s="24">
        <v>72.5</v>
      </c>
      <c r="V316" s="32" t="s">
        <v>43</v>
      </c>
      <c r="W316" s="24">
        <v>1</v>
      </c>
      <c r="X316" s="24">
        <v>250103627</v>
      </c>
      <c r="Y316" s="24">
        <v>15004541203</v>
      </c>
      <c r="Z316" s="24">
        <v>36</v>
      </c>
      <c r="AA316" s="24">
        <v>27</v>
      </c>
      <c r="AB316" s="24">
        <v>8008</v>
      </c>
      <c r="AC316" s="32" t="s">
        <v>44</v>
      </c>
      <c r="AD316" s="32" t="s">
        <v>1608</v>
      </c>
      <c r="AE316" s="32" t="s">
        <v>53</v>
      </c>
      <c r="AF316" s="24">
        <v>158100</v>
      </c>
      <c r="AG316" s="24">
        <v>15817112996</v>
      </c>
      <c r="AH316" s="32" t="s">
        <v>1609</v>
      </c>
    </row>
    <row r="317" ht="40.5" spans="1:34">
      <c r="A317" s="24">
        <v>16</v>
      </c>
      <c r="B317" s="25" t="s">
        <v>295</v>
      </c>
      <c r="C317" s="25" t="s">
        <v>1610</v>
      </c>
      <c r="D317" s="26">
        <v>15</v>
      </c>
      <c r="E317" s="27" t="s">
        <v>1611</v>
      </c>
      <c r="F317" s="27" t="s">
        <v>1581</v>
      </c>
      <c r="G317" s="27" t="s">
        <v>49</v>
      </c>
      <c r="H317" s="27" t="s">
        <v>1612</v>
      </c>
      <c r="I317" s="32" t="s">
        <v>178</v>
      </c>
      <c r="J317" s="24">
        <v>-1</v>
      </c>
      <c r="K317" s="24" t="s">
        <v>1613</v>
      </c>
      <c r="L317" s="33" t="e">
        <v>#N/A</v>
      </c>
      <c r="M317" s="33" t="e">
        <f t="shared" si="8"/>
        <v>#N/A</v>
      </c>
      <c r="N317" s="34" t="str">
        <f t="shared" si="9"/>
        <v>0</v>
      </c>
      <c r="O317" s="32" t="s">
        <v>1399</v>
      </c>
      <c r="P317" s="32">
        <v>15</v>
      </c>
      <c r="Q317" s="32">
        <v>2</v>
      </c>
      <c r="R317" s="24">
        <v>5</v>
      </c>
      <c r="S317" s="24">
        <v>46.25</v>
      </c>
      <c r="T317" s="33" t="s">
        <v>42</v>
      </c>
      <c r="U317" s="24">
        <v>46.25</v>
      </c>
      <c r="V317" s="32" t="s">
        <v>43</v>
      </c>
      <c r="W317" s="24">
        <v>15</v>
      </c>
      <c r="X317" s="24">
        <v>250103711</v>
      </c>
      <c r="Y317" s="24">
        <v>18714302134</v>
      </c>
      <c r="Z317" s="24">
        <v>37</v>
      </c>
      <c r="AA317" s="24">
        <v>11</v>
      </c>
      <c r="AB317" s="24">
        <v>8008</v>
      </c>
      <c r="AC317" s="32" t="s">
        <v>171</v>
      </c>
      <c r="AD317" s="32" t="s">
        <v>1614</v>
      </c>
      <c r="AE317" s="32" t="s">
        <v>53</v>
      </c>
      <c r="AF317" s="24">
        <v>150200</v>
      </c>
      <c r="AG317" s="24">
        <v>18714302134</v>
      </c>
      <c r="AH317" s="32" t="s">
        <v>1615</v>
      </c>
    </row>
    <row r="318" ht="27" spans="1:34">
      <c r="A318" s="24">
        <v>11</v>
      </c>
      <c r="B318" s="25" t="s">
        <v>295</v>
      </c>
      <c r="C318" s="25" t="s">
        <v>1610</v>
      </c>
      <c r="D318" s="26">
        <v>15</v>
      </c>
      <c r="E318" s="27" t="s">
        <v>1616</v>
      </c>
      <c r="F318" s="27" t="s">
        <v>1581</v>
      </c>
      <c r="G318" s="27" t="s">
        <v>49</v>
      </c>
      <c r="H318" s="27" t="s">
        <v>1617</v>
      </c>
      <c r="I318" s="32" t="s">
        <v>178</v>
      </c>
      <c r="J318" s="24">
        <v>-2</v>
      </c>
      <c r="K318" s="24" t="s">
        <v>1618</v>
      </c>
      <c r="L318" s="33" t="e">
        <v>#N/A</v>
      </c>
      <c r="M318" s="33" t="e">
        <f t="shared" si="8"/>
        <v>#N/A</v>
      </c>
      <c r="N318" s="34" t="str">
        <f t="shared" si="9"/>
        <v>0</v>
      </c>
      <c r="O318" s="32" t="s">
        <v>1399</v>
      </c>
      <c r="P318" s="32">
        <v>15</v>
      </c>
      <c r="Q318" s="32">
        <v>2</v>
      </c>
      <c r="R318" s="24">
        <v>5</v>
      </c>
      <c r="S318" s="24">
        <v>56</v>
      </c>
      <c r="T318" s="33" t="s">
        <v>42</v>
      </c>
      <c r="U318" s="24">
        <v>56</v>
      </c>
      <c r="V318" s="32" t="s">
        <v>43</v>
      </c>
      <c r="W318" s="24">
        <v>11</v>
      </c>
      <c r="X318" s="24">
        <v>250103315</v>
      </c>
      <c r="Y318" s="24">
        <v>18846120379</v>
      </c>
      <c r="Z318" s="24">
        <v>33</v>
      </c>
      <c r="AA318" s="24">
        <v>15</v>
      </c>
      <c r="AB318" s="24">
        <v>8008</v>
      </c>
      <c r="AC318" s="32" t="s">
        <v>44</v>
      </c>
      <c r="AD318" s="32" t="s">
        <v>1619</v>
      </c>
      <c r="AE318" s="32" t="s">
        <v>70</v>
      </c>
      <c r="AF318" s="24">
        <v>150025</v>
      </c>
      <c r="AG318" s="24">
        <v>18846120379</v>
      </c>
      <c r="AH318" s="32" t="s">
        <v>1620</v>
      </c>
    </row>
    <row r="319" ht="27" spans="1:34">
      <c r="A319" s="24">
        <v>15</v>
      </c>
      <c r="B319" s="25" t="s">
        <v>295</v>
      </c>
      <c r="C319" s="25" t="s">
        <v>1610</v>
      </c>
      <c r="D319" s="26">
        <v>15</v>
      </c>
      <c r="E319" s="27" t="s">
        <v>1621</v>
      </c>
      <c r="F319" s="27" t="s">
        <v>1581</v>
      </c>
      <c r="G319" s="27" t="s">
        <v>37</v>
      </c>
      <c r="H319" s="27" t="s">
        <v>1622</v>
      </c>
      <c r="I319" s="32" t="s">
        <v>178</v>
      </c>
      <c r="J319" s="24">
        <v>-3</v>
      </c>
      <c r="K319" s="24" t="s">
        <v>1623</v>
      </c>
      <c r="L319" s="33" t="e">
        <v>#N/A</v>
      </c>
      <c r="M319" s="33" t="e">
        <f t="shared" si="8"/>
        <v>#N/A</v>
      </c>
      <c r="N319" s="34" t="str">
        <f t="shared" si="9"/>
        <v>0</v>
      </c>
      <c r="O319" s="32" t="s">
        <v>1399</v>
      </c>
      <c r="P319" s="32">
        <v>15</v>
      </c>
      <c r="Q319" s="32">
        <v>2</v>
      </c>
      <c r="R319" s="24">
        <v>5</v>
      </c>
      <c r="S319" s="24">
        <v>56.75</v>
      </c>
      <c r="T319" s="33" t="s">
        <v>42</v>
      </c>
      <c r="U319" s="24">
        <v>56.75</v>
      </c>
      <c r="V319" s="32" t="s">
        <v>43</v>
      </c>
      <c r="W319" s="24">
        <v>10</v>
      </c>
      <c r="X319" s="24">
        <v>250103420</v>
      </c>
      <c r="Y319" s="24">
        <v>18004592780</v>
      </c>
      <c r="Z319" s="24">
        <v>34</v>
      </c>
      <c r="AA319" s="24">
        <v>20</v>
      </c>
      <c r="AB319" s="24">
        <v>8008</v>
      </c>
      <c r="AC319" s="32" t="s">
        <v>44</v>
      </c>
      <c r="AD319" s="32" t="s">
        <v>1624</v>
      </c>
      <c r="AE319" s="32" t="s">
        <v>70</v>
      </c>
      <c r="AF319" s="24">
        <v>155600</v>
      </c>
      <c r="AG319" s="24">
        <v>13359590322</v>
      </c>
      <c r="AH319" s="32" t="s">
        <v>1625</v>
      </c>
    </row>
    <row r="320" ht="27" spans="1:34">
      <c r="A320" s="24">
        <v>17</v>
      </c>
      <c r="B320" s="25" t="s">
        <v>295</v>
      </c>
      <c r="C320" s="25" t="s">
        <v>1610</v>
      </c>
      <c r="D320" s="26">
        <v>15</v>
      </c>
      <c r="E320" s="27" t="s">
        <v>1626</v>
      </c>
      <c r="F320" s="27" t="s">
        <v>1581</v>
      </c>
      <c r="G320" s="27" t="s">
        <v>49</v>
      </c>
      <c r="H320" s="27" t="s">
        <v>1627</v>
      </c>
      <c r="I320" s="32" t="s">
        <v>178</v>
      </c>
      <c r="J320" s="24">
        <v>-4</v>
      </c>
      <c r="K320" s="24" t="s">
        <v>1628</v>
      </c>
      <c r="L320" s="33" t="e">
        <v>#N/A</v>
      </c>
      <c r="M320" s="33" t="e">
        <f t="shared" si="8"/>
        <v>#N/A</v>
      </c>
      <c r="N320" s="34" t="str">
        <f t="shared" si="9"/>
        <v>0</v>
      </c>
      <c r="O320" s="32" t="s">
        <v>1399</v>
      </c>
      <c r="P320" s="32">
        <v>15</v>
      </c>
      <c r="Q320" s="32">
        <v>2</v>
      </c>
      <c r="R320" s="24">
        <v>5</v>
      </c>
      <c r="S320" s="24">
        <v>61.25</v>
      </c>
      <c r="T320" s="33" t="s">
        <v>42</v>
      </c>
      <c r="U320" s="24">
        <v>61.25</v>
      </c>
      <c r="V320" s="32" t="s">
        <v>43</v>
      </c>
      <c r="W320" s="24">
        <v>6</v>
      </c>
      <c r="X320" s="24">
        <v>250103410</v>
      </c>
      <c r="Y320" s="24">
        <v>13928405956</v>
      </c>
      <c r="Z320" s="24">
        <v>34</v>
      </c>
      <c r="AA320" s="24">
        <v>10</v>
      </c>
      <c r="AB320" s="24">
        <v>8008</v>
      </c>
      <c r="AC320" s="32" t="s">
        <v>44</v>
      </c>
      <c r="AD320" s="32" t="s">
        <v>1629</v>
      </c>
      <c r="AE320" s="32" t="s">
        <v>70</v>
      </c>
      <c r="AF320" s="24">
        <v>161100</v>
      </c>
      <c r="AG320" s="24">
        <v>18746219969</v>
      </c>
      <c r="AH320" s="32" t="s">
        <v>1630</v>
      </c>
    </row>
    <row r="321" ht="40.5" spans="1:34">
      <c r="A321" s="24">
        <v>12</v>
      </c>
      <c r="B321" s="25" t="s">
        <v>295</v>
      </c>
      <c r="C321" s="25" t="s">
        <v>1610</v>
      </c>
      <c r="D321" s="26">
        <v>15</v>
      </c>
      <c r="E321" s="27" t="s">
        <v>1631</v>
      </c>
      <c r="F321" s="27" t="s">
        <v>1581</v>
      </c>
      <c r="G321" s="27" t="s">
        <v>49</v>
      </c>
      <c r="H321" s="27" t="s">
        <v>1632</v>
      </c>
      <c r="I321" s="32" t="s">
        <v>178</v>
      </c>
      <c r="J321" s="24">
        <v>-5</v>
      </c>
      <c r="K321" s="24" t="s">
        <v>1633</v>
      </c>
      <c r="L321" s="33" t="e">
        <v>#N/A</v>
      </c>
      <c r="M321" s="33" t="e">
        <f t="shared" si="8"/>
        <v>#N/A</v>
      </c>
      <c r="N321" s="34" t="str">
        <f t="shared" si="9"/>
        <v>0</v>
      </c>
      <c r="O321" s="32" t="s">
        <v>1399</v>
      </c>
      <c r="P321" s="32">
        <v>15</v>
      </c>
      <c r="Q321" s="32">
        <v>2</v>
      </c>
      <c r="R321" s="24">
        <v>5</v>
      </c>
      <c r="S321" s="24">
        <v>62.25</v>
      </c>
      <c r="T321" s="33" t="s">
        <v>42</v>
      </c>
      <c r="U321" s="24">
        <v>62.25</v>
      </c>
      <c r="V321" s="32" t="s">
        <v>43</v>
      </c>
      <c r="W321" s="24">
        <v>4</v>
      </c>
      <c r="X321" s="24">
        <v>250103925</v>
      </c>
      <c r="Y321" s="24">
        <v>18164463445</v>
      </c>
      <c r="Z321" s="24">
        <v>39</v>
      </c>
      <c r="AA321" s="24">
        <v>25</v>
      </c>
      <c r="AB321" s="24">
        <v>8008</v>
      </c>
      <c r="AC321" s="32" t="s">
        <v>44</v>
      </c>
      <c r="AD321" s="32" t="s">
        <v>1634</v>
      </c>
      <c r="AE321" s="32" t="s">
        <v>53</v>
      </c>
      <c r="AF321" s="24">
        <v>264300</v>
      </c>
      <c r="AG321" s="24">
        <v>18746986961</v>
      </c>
      <c r="AH321" s="32" t="s">
        <v>1635</v>
      </c>
    </row>
    <row r="322" ht="40.5" spans="1:34">
      <c r="A322" s="24">
        <v>18</v>
      </c>
      <c r="B322" s="25" t="s">
        <v>295</v>
      </c>
      <c r="C322" s="25" t="s">
        <v>1610</v>
      </c>
      <c r="D322" s="26">
        <v>15</v>
      </c>
      <c r="E322" s="27" t="s">
        <v>1636</v>
      </c>
      <c r="F322" s="27" t="s">
        <v>1581</v>
      </c>
      <c r="G322" s="27" t="s">
        <v>49</v>
      </c>
      <c r="H322" s="27" t="s">
        <v>1637</v>
      </c>
      <c r="I322" s="32" t="s">
        <v>178</v>
      </c>
      <c r="J322" s="24">
        <v>-6</v>
      </c>
      <c r="K322" s="24" t="s">
        <v>1638</v>
      </c>
      <c r="L322" s="33" t="e">
        <v>#N/A</v>
      </c>
      <c r="M322" s="33" t="e">
        <f t="shared" si="8"/>
        <v>#N/A</v>
      </c>
      <c r="N322" s="34" t="str">
        <f t="shared" si="9"/>
        <v>0</v>
      </c>
      <c r="O322" s="32" t="s">
        <v>1399</v>
      </c>
      <c r="P322" s="32">
        <v>15</v>
      </c>
      <c r="Q322" s="32">
        <v>2</v>
      </c>
      <c r="R322" s="24">
        <v>5</v>
      </c>
      <c r="S322" s="24">
        <v>43.75</v>
      </c>
      <c r="T322" s="33" t="s">
        <v>42</v>
      </c>
      <c r="U322" s="24">
        <v>43.75</v>
      </c>
      <c r="V322" s="32" t="s">
        <v>42</v>
      </c>
      <c r="W322" s="24">
        <v>16</v>
      </c>
      <c r="X322" s="24">
        <v>250103029</v>
      </c>
      <c r="Y322" s="24">
        <v>13766904377</v>
      </c>
      <c r="Z322" s="24">
        <v>30</v>
      </c>
      <c r="AA322" s="24">
        <v>29</v>
      </c>
      <c r="AB322" s="24">
        <v>8008</v>
      </c>
      <c r="AC322" s="32" t="s">
        <v>44</v>
      </c>
      <c r="AD322" s="32" t="s">
        <v>80</v>
      </c>
      <c r="AE322" s="32" t="s">
        <v>70</v>
      </c>
      <c r="AF322" s="24">
        <v>150022</v>
      </c>
      <c r="AG322" s="24">
        <v>15384019350</v>
      </c>
      <c r="AH322" s="32" t="s">
        <v>1639</v>
      </c>
    </row>
    <row r="323" ht="27" spans="1:34">
      <c r="A323" s="24">
        <v>7</v>
      </c>
      <c r="B323" s="25" t="s">
        <v>295</v>
      </c>
      <c r="C323" s="25" t="s">
        <v>1610</v>
      </c>
      <c r="D323" s="26">
        <v>15</v>
      </c>
      <c r="E323" s="27" t="s">
        <v>1640</v>
      </c>
      <c r="F323" s="27" t="s">
        <v>1581</v>
      </c>
      <c r="G323" s="27" t="s">
        <v>49</v>
      </c>
      <c r="H323" s="27" t="s">
        <v>1641</v>
      </c>
      <c r="I323" s="32" t="s">
        <v>178</v>
      </c>
      <c r="J323" s="24">
        <v>-7</v>
      </c>
      <c r="K323" s="24" t="s">
        <v>1642</v>
      </c>
      <c r="L323" s="33" t="e">
        <v>#N/A</v>
      </c>
      <c r="M323" s="33" t="e">
        <f t="shared" ref="M323:M386" si="10">U323*0.6+L323*0.4</f>
        <v>#N/A</v>
      </c>
      <c r="N323" s="34" t="str">
        <f t="shared" ref="N323:N386" si="11">IFERROR(RANK($M$2,$M$2:$M$509,0),"0")</f>
        <v>0</v>
      </c>
      <c r="O323" s="32" t="s">
        <v>1399</v>
      </c>
      <c r="P323" s="32">
        <v>15</v>
      </c>
      <c r="Q323" s="32">
        <v>2</v>
      </c>
      <c r="R323" s="24">
        <v>5</v>
      </c>
      <c r="S323" s="24">
        <v>49.5</v>
      </c>
      <c r="T323" s="33" t="s">
        <v>42</v>
      </c>
      <c r="U323" s="24">
        <v>49.5</v>
      </c>
      <c r="V323" s="32" t="s">
        <v>43</v>
      </c>
      <c r="W323" s="24">
        <v>14</v>
      </c>
      <c r="X323" s="24">
        <v>250103522</v>
      </c>
      <c r="Y323" s="24">
        <v>18840601037</v>
      </c>
      <c r="Z323" s="24">
        <v>35</v>
      </c>
      <c r="AA323" s="24">
        <v>22</v>
      </c>
      <c r="AB323" s="24">
        <v>8008</v>
      </c>
      <c r="AC323" s="32" t="s">
        <v>44</v>
      </c>
      <c r="AD323" s="32" t="s">
        <v>1643</v>
      </c>
      <c r="AE323" s="32" t="s">
        <v>53</v>
      </c>
      <c r="AF323" s="24">
        <v>155100</v>
      </c>
      <c r="AG323" s="24">
        <v>18840601037</v>
      </c>
      <c r="AH323" s="32" t="s">
        <v>1644</v>
      </c>
    </row>
    <row r="324" ht="40.5" spans="1:34">
      <c r="A324" s="24">
        <v>20</v>
      </c>
      <c r="B324" s="25" t="s">
        <v>295</v>
      </c>
      <c r="C324" s="25" t="s">
        <v>1610</v>
      </c>
      <c r="D324" s="26">
        <v>15</v>
      </c>
      <c r="E324" s="27" t="s">
        <v>1645</v>
      </c>
      <c r="F324" s="27" t="s">
        <v>1581</v>
      </c>
      <c r="G324" s="27" t="s">
        <v>49</v>
      </c>
      <c r="H324" s="27" t="s">
        <v>1646</v>
      </c>
      <c r="I324" s="32" t="s">
        <v>178</v>
      </c>
      <c r="J324" s="24">
        <v>-8</v>
      </c>
      <c r="K324" s="24" t="s">
        <v>1647</v>
      </c>
      <c r="L324" s="33" t="e">
        <v>#N/A</v>
      </c>
      <c r="M324" s="33" t="e">
        <f t="shared" si="10"/>
        <v>#N/A</v>
      </c>
      <c r="N324" s="34" t="str">
        <f t="shared" si="11"/>
        <v>0</v>
      </c>
      <c r="O324" s="32" t="s">
        <v>1399</v>
      </c>
      <c r="P324" s="32">
        <v>15</v>
      </c>
      <c r="Q324" s="32">
        <v>2</v>
      </c>
      <c r="R324" s="24">
        <v>5</v>
      </c>
      <c r="S324" s="24">
        <v>64.25</v>
      </c>
      <c r="T324" s="33" t="s">
        <v>42</v>
      </c>
      <c r="U324" s="24">
        <v>64.25</v>
      </c>
      <c r="V324" s="32" t="s">
        <v>43</v>
      </c>
      <c r="W324" s="24">
        <v>2</v>
      </c>
      <c r="X324" s="24">
        <v>250101719</v>
      </c>
      <c r="Y324" s="24">
        <v>15535366058</v>
      </c>
      <c r="Z324" s="24">
        <v>17</v>
      </c>
      <c r="AA324" s="24">
        <v>19</v>
      </c>
      <c r="AB324" s="24">
        <v>8008</v>
      </c>
      <c r="AC324" s="32" t="s">
        <v>44</v>
      </c>
      <c r="AD324" s="32" t="s">
        <v>1648</v>
      </c>
      <c r="AE324" s="32" t="s">
        <v>53</v>
      </c>
      <c r="AF324" s="24">
        <v>111000</v>
      </c>
      <c r="AG324" s="24">
        <v>15535366058</v>
      </c>
      <c r="AH324" s="32" t="s">
        <v>1649</v>
      </c>
    </row>
    <row r="325" ht="40.5" spans="1:34">
      <c r="A325" s="24">
        <v>21</v>
      </c>
      <c r="B325" s="25" t="s">
        <v>295</v>
      </c>
      <c r="C325" s="25" t="s">
        <v>1610</v>
      </c>
      <c r="D325" s="26">
        <v>15</v>
      </c>
      <c r="E325" s="27" t="s">
        <v>1650</v>
      </c>
      <c r="F325" s="27" t="s">
        <v>1581</v>
      </c>
      <c r="G325" s="27" t="s">
        <v>49</v>
      </c>
      <c r="H325" s="27" t="s">
        <v>1651</v>
      </c>
      <c r="I325" s="32" t="s">
        <v>178</v>
      </c>
      <c r="J325" s="24">
        <v>-9</v>
      </c>
      <c r="K325" s="24" t="s">
        <v>1652</v>
      </c>
      <c r="L325" s="33" t="e">
        <v>#N/A</v>
      </c>
      <c r="M325" s="33" t="e">
        <f t="shared" si="10"/>
        <v>#N/A</v>
      </c>
      <c r="N325" s="34" t="str">
        <f t="shared" si="11"/>
        <v>0</v>
      </c>
      <c r="O325" s="32" t="s">
        <v>1399</v>
      </c>
      <c r="P325" s="32">
        <v>15</v>
      </c>
      <c r="Q325" s="32">
        <v>2</v>
      </c>
      <c r="R325" s="24">
        <v>5</v>
      </c>
      <c r="S325" s="24">
        <v>50.5</v>
      </c>
      <c r="T325" s="33" t="s">
        <v>42</v>
      </c>
      <c r="U325" s="24">
        <v>50.5</v>
      </c>
      <c r="V325" s="32" t="s">
        <v>43</v>
      </c>
      <c r="W325" s="24">
        <v>13</v>
      </c>
      <c r="X325" s="24">
        <v>250103626</v>
      </c>
      <c r="Y325" s="24">
        <v>13144622050</v>
      </c>
      <c r="Z325" s="24">
        <v>36</v>
      </c>
      <c r="AA325" s="24">
        <v>26</v>
      </c>
      <c r="AB325" s="24">
        <v>8008</v>
      </c>
      <c r="AC325" s="32" t="s">
        <v>44</v>
      </c>
      <c r="AD325" s="32" t="s">
        <v>1653</v>
      </c>
      <c r="AE325" s="32" t="s">
        <v>53</v>
      </c>
      <c r="AF325" s="24">
        <v>158143</v>
      </c>
      <c r="AG325" s="24">
        <v>18846726884</v>
      </c>
      <c r="AH325" s="32" t="s">
        <v>1654</v>
      </c>
    </row>
    <row r="326" ht="27" spans="1:34">
      <c r="A326" s="24">
        <v>14</v>
      </c>
      <c r="B326" s="25" t="s">
        <v>295</v>
      </c>
      <c r="C326" s="25" t="s">
        <v>1610</v>
      </c>
      <c r="D326" s="26">
        <v>15</v>
      </c>
      <c r="E326" s="27" t="s">
        <v>1655</v>
      </c>
      <c r="F326" s="27" t="s">
        <v>1581</v>
      </c>
      <c r="G326" s="27" t="s">
        <v>49</v>
      </c>
      <c r="H326" s="27" t="s">
        <v>1656</v>
      </c>
      <c r="I326" s="32" t="s">
        <v>178</v>
      </c>
      <c r="J326" s="24">
        <v>-10</v>
      </c>
      <c r="K326" s="24" t="s">
        <v>1657</v>
      </c>
      <c r="L326" s="33" t="e">
        <v>#N/A</v>
      </c>
      <c r="M326" s="33" t="e">
        <f t="shared" si="10"/>
        <v>#N/A</v>
      </c>
      <c r="N326" s="34" t="str">
        <f t="shared" si="11"/>
        <v>0</v>
      </c>
      <c r="O326" s="32" t="s">
        <v>1399</v>
      </c>
      <c r="P326" s="32">
        <v>15</v>
      </c>
      <c r="Q326" s="32">
        <v>2</v>
      </c>
      <c r="R326" s="24">
        <v>5</v>
      </c>
      <c r="S326" s="24">
        <v>61</v>
      </c>
      <c r="T326" s="33" t="s">
        <v>42</v>
      </c>
      <c r="U326" s="24">
        <v>61</v>
      </c>
      <c r="V326" s="32" t="s">
        <v>43</v>
      </c>
      <c r="W326" s="24">
        <v>7</v>
      </c>
      <c r="X326" s="24">
        <v>250104608</v>
      </c>
      <c r="Y326" s="24">
        <v>19005449281</v>
      </c>
      <c r="Z326" s="24">
        <v>46</v>
      </c>
      <c r="AA326" s="24">
        <v>8</v>
      </c>
      <c r="AB326" s="24">
        <v>8008</v>
      </c>
      <c r="AC326" s="32" t="s">
        <v>44</v>
      </c>
      <c r="AD326" s="32" t="s">
        <v>1658</v>
      </c>
      <c r="AE326" s="32" t="s">
        <v>46</v>
      </c>
      <c r="AF326" s="24">
        <v>157599</v>
      </c>
      <c r="AG326" s="24">
        <v>13045347625</v>
      </c>
      <c r="AH326" s="32" t="s">
        <v>1659</v>
      </c>
    </row>
    <row r="327" ht="40.5" spans="1:34">
      <c r="A327" s="24">
        <v>19</v>
      </c>
      <c r="B327" s="25" t="s">
        <v>295</v>
      </c>
      <c r="C327" s="25" t="s">
        <v>1610</v>
      </c>
      <c r="D327" s="26">
        <v>15</v>
      </c>
      <c r="E327" s="27" t="s">
        <v>1660</v>
      </c>
      <c r="F327" s="27" t="s">
        <v>1581</v>
      </c>
      <c r="G327" s="27" t="s">
        <v>49</v>
      </c>
      <c r="H327" s="27" t="s">
        <v>1661</v>
      </c>
      <c r="I327" s="32" t="s">
        <v>178</v>
      </c>
      <c r="J327" s="24">
        <v>-11</v>
      </c>
      <c r="K327" s="24" t="s">
        <v>1662</v>
      </c>
      <c r="L327" s="33" t="e">
        <v>#N/A</v>
      </c>
      <c r="M327" s="33" t="e">
        <f t="shared" si="10"/>
        <v>#N/A</v>
      </c>
      <c r="N327" s="34" t="str">
        <f t="shared" si="11"/>
        <v>0</v>
      </c>
      <c r="O327" s="32" t="s">
        <v>1399</v>
      </c>
      <c r="P327" s="32">
        <v>15</v>
      </c>
      <c r="Q327" s="32">
        <v>2</v>
      </c>
      <c r="R327" s="24">
        <v>5</v>
      </c>
      <c r="S327" s="24">
        <v>64.5</v>
      </c>
      <c r="T327" s="33" t="s">
        <v>42</v>
      </c>
      <c r="U327" s="24">
        <v>64.5</v>
      </c>
      <c r="V327" s="32" t="s">
        <v>43</v>
      </c>
      <c r="W327" s="24">
        <v>1</v>
      </c>
      <c r="X327" s="24">
        <v>250102303</v>
      </c>
      <c r="Y327" s="24">
        <v>15547677267</v>
      </c>
      <c r="Z327" s="24">
        <v>23</v>
      </c>
      <c r="AA327" s="24">
        <v>3</v>
      </c>
      <c r="AB327" s="24">
        <v>8008</v>
      </c>
      <c r="AC327" s="32" t="s">
        <v>44</v>
      </c>
      <c r="AD327" s="32" t="s">
        <v>1663</v>
      </c>
      <c r="AE327" s="32" t="s">
        <v>46</v>
      </c>
      <c r="AF327" s="24">
        <v>24070</v>
      </c>
      <c r="AG327" s="24">
        <v>13848873907</v>
      </c>
      <c r="AH327" s="32" t="s">
        <v>1664</v>
      </c>
    </row>
    <row r="328" ht="27" spans="1:34">
      <c r="A328" s="24">
        <v>10</v>
      </c>
      <c r="B328" s="25" t="s">
        <v>295</v>
      </c>
      <c r="C328" s="25" t="s">
        <v>1610</v>
      </c>
      <c r="D328" s="26">
        <v>15</v>
      </c>
      <c r="E328" s="27" t="s">
        <v>1665</v>
      </c>
      <c r="F328" s="27" t="s">
        <v>1581</v>
      </c>
      <c r="G328" s="27" t="s">
        <v>37</v>
      </c>
      <c r="H328" s="27" t="s">
        <v>1666</v>
      </c>
      <c r="I328" s="32" t="s">
        <v>178</v>
      </c>
      <c r="J328" s="24">
        <v>-12</v>
      </c>
      <c r="K328" s="24" t="s">
        <v>1667</v>
      </c>
      <c r="L328" s="33" t="e">
        <v>#N/A</v>
      </c>
      <c r="M328" s="33" t="e">
        <f t="shared" si="10"/>
        <v>#N/A</v>
      </c>
      <c r="N328" s="34" t="str">
        <f t="shared" si="11"/>
        <v>0</v>
      </c>
      <c r="O328" s="32" t="s">
        <v>1399</v>
      </c>
      <c r="P328" s="32">
        <v>15</v>
      </c>
      <c r="Q328" s="32">
        <v>2</v>
      </c>
      <c r="R328" s="24">
        <v>5</v>
      </c>
      <c r="S328" s="24">
        <v>62</v>
      </c>
      <c r="T328" s="33" t="s">
        <v>42</v>
      </c>
      <c r="U328" s="24">
        <v>62</v>
      </c>
      <c r="V328" s="32" t="s">
        <v>43</v>
      </c>
      <c r="W328" s="24">
        <v>5</v>
      </c>
      <c r="X328" s="24">
        <v>250104229</v>
      </c>
      <c r="Y328" s="24">
        <v>19254577692</v>
      </c>
      <c r="Z328" s="24">
        <v>42</v>
      </c>
      <c r="AA328" s="24">
        <v>29</v>
      </c>
      <c r="AB328" s="24">
        <v>8008</v>
      </c>
      <c r="AC328" s="32" t="s">
        <v>44</v>
      </c>
      <c r="AD328" s="32" t="s">
        <v>1668</v>
      </c>
      <c r="AE328" s="32" t="s">
        <v>70</v>
      </c>
      <c r="AF328" s="24">
        <v>150060</v>
      </c>
      <c r="AG328" s="24">
        <v>15945054610</v>
      </c>
      <c r="AH328" s="32" t="s">
        <v>1669</v>
      </c>
    </row>
    <row r="329" ht="40.5" spans="1:34">
      <c r="A329" s="24">
        <v>8</v>
      </c>
      <c r="B329" s="25" t="s">
        <v>295</v>
      </c>
      <c r="C329" s="25" t="s">
        <v>1610</v>
      </c>
      <c r="D329" s="26">
        <v>15</v>
      </c>
      <c r="E329" s="27" t="s">
        <v>1670</v>
      </c>
      <c r="F329" s="27" t="s">
        <v>1581</v>
      </c>
      <c r="G329" s="27" t="s">
        <v>49</v>
      </c>
      <c r="H329" s="27" t="s">
        <v>1671</v>
      </c>
      <c r="I329" s="32" t="s">
        <v>178</v>
      </c>
      <c r="J329" s="35" t="s">
        <v>94</v>
      </c>
      <c r="K329" s="24">
        <v>0</v>
      </c>
      <c r="L329" s="33" t="e">
        <v>#N/A</v>
      </c>
      <c r="M329" s="33" t="e">
        <f t="shared" si="10"/>
        <v>#N/A</v>
      </c>
      <c r="N329" s="34" t="str">
        <f t="shared" si="11"/>
        <v>0</v>
      </c>
      <c r="O329" s="32" t="s">
        <v>1399</v>
      </c>
      <c r="P329" s="32">
        <v>15</v>
      </c>
      <c r="Q329" s="32">
        <v>2</v>
      </c>
      <c r="R329" s="24">
        <v>5</v>
      </c>
      <c r="S329" s="24">
        <v>62.75</v>
      </c>
      <c r="T329" s="33" t="s">
        <v>42</v>
      </c>
      <c r="U329" s="24">
        <v>62.75</v>
      </c>
      <c r="V329" s="32" t="s">
        <v>43</v>
      </c>
      <c r="W329" s="24">
        <v>3</v>
      </c>
      <c r="X329" s="24">
        <v>250103905</v>
      </c>
      <c r="Y329" s="24">
        <v>19604650600</v>
      </c>
      <c r="Z329" s="24">
        <v>39</v>
      </c>
      <c r="AA329" s="24">
        <v>5</v>
      </c>
      <c r="AB329" s="24">
        <v>8008</v>
      </c>
      <c r="AC329" s="32" t="s">
        <v>44</v>
      </c>
      <c r="AD329" s="32" t="s">
        <v>1672</v>
      </c>
      <c r="AE329" s="32" t="s">
        <v>46</v>
      </c>
      <c r="AF329" s="24">
        <v>152000</v>
      </c>
      <c r="AG329" s="24">
        <v>13339459801</v>
      </c>
      <c r="AH329" s="32" t="s">
        <v>1673</v>
      </c>
    </row>
    <row r="330" ht="40.5" spans="1:34">
      <c r="A330" s="24">
        <v>9</v>
      </c>
      <c r="B330" s="25" t="s">
        <v>295</v>
      </c>
      <c r="C330" s="25" t="s">
        <v>1610</v>
      </c>
      <c r="D330" s="26">
        <v>15</v>
      </c>
      <c r="E330" s="27" t="s">
        <v>1674</v>
      </c>
      <c r="F330" s="27" t="s">
        <v>1581</v>
      </c>
      <c r="G330" s="27" t="s">
        <v>49</v>
      </c>
      <c r="H330" s="27" t="s">
        <v>1675</v>
      </c>
      <c r="I330" s="32" t="s">
        <v>178</v>
      </c>
      <c r="J330" s="35" t="s">
        <v>94</v>
      </c>
      <c r="K330" s="24">
        <v>0</v>
      </c>
      <c r="L330" s="33" t="e">
        <v>#N/A</v>
      </c>
      <c r="M330" s="33" t="e">
        <f t="shared" si="10"/>
        <v>#N/A</v>
      </c>
      <c r="N330" s="34" t="str">
        <f t="shared" si="11"/>
        <v>0</v>
      </c>
      <c r="O330" s="32" t="s">
        <v>1399</v>
      </c>
      <c r="P330" s="32">
        <v>15</v>
      </c>
      <c r="Q330" s="32">
        <v>2</v>
      </c>
      <c r="R330" s="24">
        <v>5</v>
      </c>
      <c r="S330" s="24">
        <v>60.25</v>
      </c>
      <c r="T330" s="33" t="s">
        <v>42</v>
      </c>
      <c r="U330" s="24">
        <v>60.25</v>
      </c>
      <c r="V330" s="32" t="s">
        <v>43</v>
      </c>
      <c r="W330" s="24">
        <v>8</v>
      </c>
      <c r="X330" s="24">
        <v>250102309</v>
      </c>
      <c r="Y330" s="24">
        <v>18946118399</v>
      </c>
      <c r="Z330" s="24">
        <v>23</v>
      </c>
      <c r="AA330" s="24">
        <v>9</v>
      </c>
      <c r="AB330" s="24">
        <v>8008</v>
      </c>
      <c r="AC330" s="32" t="s">
        <v>44</v>
      </c>
      <c r="AD330" s="32" t="s">
        <v>1676</v>
      </c>
      <c r="AE330" s="32" t="s">
        <v>70</v>
      </c>
      <c r="AF330" s="24">
        <v>158100</v>
      </c>
      <c r="AG330" s="24">
        <v>17766457942</v>
      </c>
      <c r="AH330" s="32" t="s">
        <v>1677</v>
      </c>
    </row>
    <row r="331" ht="40.5" spans="1:34">
      <c r="A331" s="24">
        <v>13</v>
      </c>
      <c r="B331" s="25" t="s">
        <v>295</v>
      </c>
      <c r="C331" s="25" t="s">
        <v>1610</v>
      </c>
      <c r="D331" s="26">
        <v>15</v>
      </c>
      <c r="E331" s="27" t="s">
        <v>1678</v>
      </c>
      <c r="F331" s="27" t="s">
        <v>1581</v>
      </c>
      <c r="G331" s="27" t="s">
        <v>49</v>
      </c>
      <c r="H331" s="27" t="s">
        <v>1679</v>
      </c>
      <c r="I331" s="32" t="s">
        <v>178</v>
      </c>
      <c r="J331" s="35" t="s">
        <v>94</v>
      </c>
      <c r="K331" s="24">
        <v>0</v>
      </c>
      <c r="L331" s="33" t="e">
        <v>#N/A</v>
      </c>
      <c r="M331" s="33" t="e">
        <f t="shared" si="10"/>
        <v>#N/A</v>
      </c>
      <c r="N331" s="34" t="str">
        <f t="shared" si="11"/>
        <v>0</v>
      </c>
      <c r="O331" s="32" t="s">
        <v>1399</v>
      </c>
      <c r="P331" s="32">
        <v>15</v>
      </c>
      <c r="Q331" s="32">
        <v>2</v>
      </c>
      <c r="R331" s="24">
        <v>5</v>
      </c>
      <c r="S331" s="24">
        <v>52.75</v>
      </c>
      <c r="T331" s="33" t="s">
        <v>42</v>
      </c>
      <c r="U331" s="24">
        <v>52.75</v>
      </c>
      <c r="V331" s="32" t="s">
        <v>43</v>
      </c>
      <c r="W331" s="24">
        <v>12</v>
      </c>
      <c r="X331" s="24">
        <v>250104101</v>
      </c>
      <c r="Y331" s="24">
        <v>13945796678</v>
      </c>
      <c r="Z331" s="24">
        <v>41</v>
      </c>
      <c r="AA331" s="24">
        <v>1</v>
      </c>
      <c r="AB331" s="24">
        <v>8008</v>
      </c>
      <c r="AC331" s="32" t="s">
        <v>44</v>
      </c>
      <c r="AD331" s="32" t="s">
        <v>1680</v>
      </c>
      <c r="AE331" s="32" t="s">
        <v>70</v>
      </c>
      <c r="AF331" s="24">
        <v>150028</v>
      </c>
      <c r="AG331" s="24">
        <v>18746967666</v>
      </c>
      <c r="AH331" s="32" t="s">
        <v>1681</v>
      </c>
    </row>
    <row r="332" ht="40.5" spans="1:34">
      <c r="A332" s="24">
        <v>24</v>
      </c>
      <c r="B332" s="25" t="s">
        <v>295</v>
      </c>
      <c r="C332" s="25" t="s">
        <v>1682</v>
      </c>
      <c r="D332" s="26">
        <v>16</v>
      </c>
      <c r="E332" s="27" t="s">
        <v>1683</v>
      </c>
      <c r="F332" s="27" t="s">
        <v>1581</v>
      </c>
      <c r="G332" s="27" t="s">
        <v>49</v>
      </c>
      <c r="H332" s="27" t="s">
        <v>1684</v>
      </c>
      <c r="I332" s="32" t="s">
        <v>178</v>
      </c>
      <c r="J332" s="24">
        <v>-1</v>
      </c>
      <c r="K332" s="24" t="s">
        <v>1685</v>
      </c>
      <c r="L332" s="33" t="e">
        <v>#N/A</v>
      </c>
      <c r="M332" s="33" t="e">
        <f t="shared" si="10"/>
        <v>#N/A</v>
      </c>
      <c r="N332" s="34" t="str">
        <f t="shared" si="11"/>
        <v>0</v>
      </c>
      <c r="O332" s="32" t="s">
        <v>1399</v>
      </c>
      <c r="P332" s="32">
        <v>3</v>
      </c>
      <c r="Q332" s="32">
        <v>2</v>
      </c>
      <c r="R332" s="24">
        <v>1</v>
      </c>
      <c r="S332" s="24">
        <v>63.25</v>
      </c>
      <c r="T332" s="33" t="s">
        <v>42</v>
      </c>
      <c r="U332" s="24">
        <v>63.25</v>
      </c>
      <c r="V332" s="32" t="s">
        <v>43</v>
      </c>
      <c r="W332" s="24">
        <v>3</v>
      </c>
      <c r="X332" s="24">
        <v>250104804</v>
      </c>
      <c r="Y332" s="24">
        <v>18249829920</v>
      </c>
      <c r="Z332" s="24">
        <v>48</v>
      </c>
      <c r="AA332" s="24">
        <v>4</v>
      </c>
      <c r="AB332" s="24">
        <v>8008</v>
      </c>
      <c r="AC332" s="32" t="s">
        <v>44</v>
      </c>
      <c r="AD332" s="32" t="s">
        <v>1686</v>
      </c>
      <c r="AE332" s="32" t="s">
        <v>46</v>
      </c>
      <c r="AF332" s="24">
        <v>154000</v>
      </c>
      <c r="AG332" s="24">
        <v>18845408401</v>
      </c>
      <c r="AH332" s="32" t="s">
        <v>1687</v>
      </c>
    </row>
    <row r="333" ht="40.5" spans="1:34">
      <c r="A333" s="24">
        <v>22</v>
      </c>
      <c r="B333" s="25" t="s">
        <v>295</v>
      </c>
      <c r="C333" s="25" t="s">
        <v>1682</v>
      </c>
      <c r="D333" s="26">
        <v>16</v>
      </c>
      <c r="E333" s="27" t="s">
        <v>1688</v>
      </c>
      <c r="F333" s="27" t="s">
        <v>1581</v>
      </c>
      <c r="G333" s="27" t="s">
        <v>37</v>
      </c>
      <c r="H333" s="27" t="s">
        <v>1689</v>
      </c>
      <c r="I333" s="32" t="s">
        <v>178</v>
      </c>
      <c r="J333" s="24">
        <v>-2</v>
      </c>
      <c r="K333" s="24" t="s">
        <v>1690</v>
      </c>
      <c r="L333" s="33" t="e">
        <v>#N/A</v>
      </c>
      <c r="M333" s="33" t="e">
        <f t="shared" si="10"/>
        <v>#N/A</v>
      </c>
      <c r="N333" s="34" t="str">
        <f t="shared" si="11"/>
        <v>0</v>
      </c>
      <c r="O333" s="32" t="s">
        <v>1399</v>
      </c>
      <c r="P333" s="32">
        <v>3</v>
      </c>
      <c r="Q333" s="32">
        <v>2</v>
      </c>
      <c r="R333" s="24">
        <v>1</v>
      </c>
      <c r="S333" s="24">
        <v>67</v>
      </c>
      <c r="T333" s="33" t="s">
        <v>42</v>
      </c>
      <c r="U333" s="24">
        <v>67</v>
      </c>
      <c r="V333" s="32" t="s">
        <v>43</v>
      </c>
      <c r="W333" s="24">
        <v>2</v>
      </c>
      <c r="X333" s="24">
        <v>250102024</v>
      </c>
      <c r="Y333" s="24">
        <v>18874268322</v>
      </c>
      <c r="Z333" s="24">
        <v>20</v>
      </c>
      <c r="AA333" s="24">
        <v>24</v>
      </c>
      <c r="AB333" s="24">
        <v>8008</v>
      </c>
      <c r="AC333" s="32" t="s">
        <v>44</v>
      </c>
      <c r="AD333" s="32" t="s">
        <v>1691</v>
      </c>
      <c r="AE333" s="32" t="s">
        <v>46</v>
      </c>
      <c r="AF333" s="24">
        <v>150300</v>
      </c>
      <c r="AG333" s="24">
        <v>15134611598</v>
      </c>
      <c r="AH333" s="32" t="s">
        <v>1692</v>
      </c>
    </row>
    <row r="334" ht="40.5" spans="1:34">
      <c r="A334" s="24">
        <v>23</v>
      </c>
      <c r="B334" s="25" t="s">
        <v>295</v>
      </c>
      <c r="C334" s="25" t="s">
        <v>1682</v>
      </c>
      <c r="D334" s="26">
        <v>16</v>
      </c>
      <c r="E334" s="27" t="s">
        <v>1693</v>
      </c>
      <c r="F334" s="27" t="s">
        <v>1581</v>
      </c>
      <c r="G334" s="27" t="s">
        <v>37</v>
      </c>
      <c r="H334" s="27" t="s">
        <v>1694</v>
      </c>
      <c r="I334" s="32" t="s">
        <v>178</v>
      </c>
      <c r="J334" s="24">
        <v>-3</v>
      </c>
      <c r="K334" s="24" t="s">
        <v>1695</v>
      </c>
      <c r="L334" s="33" t="e">
        <v>#N/A</v>
      </c>
      <c r="M334" s="33" t="e">
        <f t="shared" si="10"/>
        <v>#N/A</v>
      </c>
      <c r="N334" s="34" t="str">
        <f t="shared" si="11"/>
        <v>0</v>
      </c>
      <c r="O334" s="32" t="s">
        <v>1399</v>
      </c>
      <c r="P334" s="32">
        <v>3</v>
      </c>
      <c r="Q334" s="32">
        <v>2</v>
      </c>
      <c r="R334" s="24">
        <v>1</v>
      </c>
      <c r="S334" s="24">
        <v>71.5</v>
      </c>
      <c r="T334" s="33" t="s">
        <v>42</v>
      </c>
      <c r="U334" s="24">
        <v>71.5</v>
      </c>
      <c r="V334" s="32" t="s">
        <v>43</v>
      </c>
      <c r="W334" s="24">
        <v>1</v>
      </c>
      <c r="X334" s="24">
        <v>250102827</v>
      </c>
      <c r="Y334" s="24">
        <v>18524598961</v>
      </c>
      <c r="Z334" s="24">
        <v>28</v>
      </c>
      <c r="AA334" s="24">
        <v>27</v>
      </c>
      <c r="AB334" s="24">
        <v>8008</v>
      </c>
      <c r="AC334" s="32" t="s">
        <v>44</v>
      </c>
      <c r="AD334" s="32" t="s">
        <v>1696</v>
      </c>
      <c r="AE334" s="32" t="s">
        <v>70</v>
      </c>
      <c r="AF334" s="24">
        <v>115100</v>
      </c>
      <c r="AG334" s="24">
        <v>19536591668</v>
      </c>
      <c r="AH334" s="32" t="s">
        <v>1697</v>
      </c>
    </row>
    <row r="335" ht="27" spans="1:34">
      <c r="A335" s="24">
        <v>35</v>
      </c>
      <c r="B335" s="25" t="s">
        <v>295</v>
      </c>
      <c r="C335" s="25" t="s">
        <v>1698</v>
      </c>
      <c r="D335" s="26">
        <v>17</v>
      </c>
      <c r="E335" s="27" t="s">
        <v>1699</v>
      </c>
      <c r="F335" s="27" t="s">
        <v>1581</v>
      </c>
      <c r="G335" s="27" t="s">
        <v>37</v>
      </c>
      <c r="H335" s="27" t="s">
        <v>1700</v>
      </c>
      <c r="I335" s="32" t="s">
        <v>178</v>
      </c>
      <c r="J335" s="24">
        <v>-1</v>
      </c>
      <c r="K335" s="24" t="s">
        <v>1701</v>
      </c>
      <c r="L335" s="33" t="e">
        <v>#N/A</v>
      </c>
      <c r="M335" s="33" t="e">
        <f t="shared" si="10"/>
        <v>#N/A</v>
      </c>
      <c r="N335" s="34" t="str">
        <f t="shared" si="11"/>
        <v>0</v>
      </c>
      <c r="O335" s="32" t="s">
        <v>1399</v>
      </c>
      <c r="P335" s="32">
        <v>11</v>
      </c>
      <c r="Q335" s="32">
        <v>2</v>
      </c>
      <c r="R335" s="32">
        <v>3</v>
      </c>
      <c r="S335" s="24">
        <v>71</v>
      </c>
      <c r="T335" s="33" t="s">
        <v>42</v>
      </c>
      <c r="U335" s="24">
        <v>71</v>
      </c>
      <c r="V335" s="32" t="s">
        <v>43</v>
      </c>
      <c r="W335" s="24">
        <v>1</v>
      </c>
      <c r="X335" s="24">
        <v>250102723</v>
      </c>
      <c r="Y335" s="24">
        <v>18428386575</v>
      </c>
      <c r="Z335" s="24">
        <v>27</v>
      </c>
      <c r="AA335" s="24">
        <v>23</v>
      </c>
      <c r="AB335" s="24">
        <v>8008</v>
      </c>
      <c r="AC335" s="32" t="s">
        <v>44</v>
      </c>
      <c r="AD335" s="32" t="s">
        <v>1702</v>
      </c>
      <c r="AE335" s="32" t="s">
        <v>53</v>
      </c>
      <c r="AF335" s="24">
        <v>157300</v>
      </c>
      <c r="AG335" s="24">
        <v>18804537276</v>
      </c>
      <c r="AH335" s="32" t="s">
        <v>1703</v>
      </c>
    </row>
    <row r="336" ht="40.5" spans="1:34">
      <c r="A336" s="24">
        <v>27</v>
      </c>
      <c r="B336" s="25" t="s">
        <v>295</v>
      </c>
      <c r="C336" s="25" t="s">
        <v>1698</v>
      </c>
      <c r="D336" s="26">
        <v>17</v>
      </c>
      <c r="E336" s="27" t="s">
        <v>1704</v>
      </c>
      <c r="F336" s="27" t="s">
        <v>1581</v>
      </c>
      <c r="G336" s="27" t="s">
        <v>37</v>
      </c>
      <c r="H336" s="27" t="s">
        <v>1705</v>
      </c>
      <c r="I336" s="32" t="s">
        <v>178</v>
      </c>
      <c r="J336" s="24">
        <v>-2</v>
      </c>
      <c r="K336" s="24" t="s">
        <v>1706</v>
      </c>
      <c r="L336" s="33" t="e">
        <v>#N/A</v>
      </c>
      <c r="M336" s="33" t="e">
        <f t="shared" si="10"/>
        <v>#N/A</v>
      </c>
      <c r="N336" s="34" t="str">
        <f t="shared" si="11"/>
        <v>0</v>
      </c>
      <c r="O336" s="32" t="s">
        <v>1399</v>
      </c>
      <c r="P336" s="32">
        <v>11</v>
      </c>
      <c r="Q336" s="32">
        <v>2</v>
      </c>
      <c r="R336" s="32">
        <v>3</v>
      </c>
      <c r="S336" s="24">
        <v>68</v>
      </c>
      <c r="T336" s="33" t="s">
        <v>42</v>
      </c>
      <c r="U336" s="24">
        <v>68</v>
      </c>
      <c r="V336" s="32" t="s">
        <v>43</v>
      </c>
      <c r="W336" s="24">
        <v>2</v>
      </c>
      <c r="X336" s="24">
        <v>250103021</v>
      </c>
      <c r="Y336" s="24">
        <v>15164329780</v>
      </c>
      <c r="Z336" s="24">
        <v>30</v>
      </c>
      <c r="AA336" s="24">
        <v>21</v>
      </c>
      <c r="AB336" s="24">
        <v>8008</v>
      </c>
      <c r="AC336" s="32" t="s">
        <v>44</v>
      </c>
      <c r="AD336" s="32" t="s">
        <v>1707</v>
      </c>
      <c r="AE336" s="32" t="s">
        <v>421</v>
      </c>
      <c r="AF336" s="24">
        <v>130500</v>
      </c>
      <c r="AG336" s="24">
        <v>14743915355</v>
      </c>
      <c r="AH336" s="32" t="s">
        <v>1708</v>
      </c>
    </row>
    <row r="337" ht="40.5" spans="1:34">
      <c r="A337" s="24">
        <v>34</v>
      </c>
      <c r="B337" s="25" t="s">
        <v>295</v>
      </c>
      <c r="C337" s="25" t="s">
        <v>1698</v>
      </c>
      <c r="D337" s="26">
        <v>17</v>
      </c>
      <c r="E337" s="27" t="s">
        <v>1709</v>
      </c>
      <c r="F337" s="27" t="s">
        <v>1581</v>
      </c>
      <c r="G337" s="27" t="s">
        <v>37</v>
      </c>
      <c r="H337" s="27" t="s">
        <v>1710</v>
      </c>
      <c r="I337" s="32" t="s">
        <v>178</v>
      </c>
      <c r="J337" s="24">
        <v>-3</v>
      </c>
      <c r="K337" s="24" t="s">
        <v>1711</v>
      </c>
      <c r="L337" s="33" t="e">
        <v>#N/A</v>
      </c>
      <c r="M337" s="33" t="e">
        <f t="shared" si="10"/>
        <v>#N/A</v>
      </c>
      <c r="N337" s="34" t="str">
        <f t="shared" si="11"/>
        <v>0</v>
      </c>
      <c r="O337" s="32" t="s">
        <v>1399</v>
      </c>
      <c r="P337" s="32">
        <v>11</v>
      </c>
      <c r="Q337" s="32">
        <v>2</v>
      </c>
      <c r="R337" s="32">
        <v>3</v>
      </c>
      <c r="S337" s="24">
        <v>62</v>
      </c>
      <c r="T337" s="33" t="s">
        <v>42</v>
      </c>
      <c r="U337" s="24">
        <v>62</v>
      </c>
      <c r="V337" s="32" t="s">
        <v>43</v>
      </c>
      <c r="W337" s="24">
        <v>8</v>
      </c>
      <c r="X337" s="24">
        <v>250102413</v>
      </c>
      <c r="Y337" s="24">
        <v>13042651590</v>
      </c>
      <c r="Z337" s="24">
        <v>24</v>
      </c>
      <c r="AA337" s="24">
        <v>13</v>
      </c>
      <c r="AB337" s="24">
        <v>8008</v>
      </c>
      <c r="AC337" s="32" t="s">
        <v>44</v>
      </c>
      <c r="AD337" s="32" t="s">
        <v>1712</v>
      </c>
      <c r="AE337" s="32" t="s">
        <v>53</v>
      </c>
      <c r="AF337" s="24">
        <v>122303</v>
      </c>
      <c r="AG337" s="24">
        <v>18242124401</v>
      </c>
      <c r="AH337" s="32" t="s">
        <v>1713</v>
      </c>
    </row>
    <row r="338" ht="27" spans="1:34">
      <c r="A338" s="24">
        <v>33</v>
      </c>
      <c r="B338" s="25" t="s">
        <v>295</v>
      </c>
      <c r="C338" s="25" t="s">
        <v>1698</v>
      </c>
      <c r="D338" s="26">
        <v>17</v>
      </c>
      <c r="E338" s="27" t="s">
        <v>1714</v>
      </c>
      <c r="F338" s="27" t="s">
        <v>1581</v>
      </c>
      <c r="G338" s="27" t="s">
        <v>49</v>
      </c>
      <c r="H338" s="27" t="s">
        <v>1715</v>
      </c>
      <c r="I338" s="32" t="s">
        <v>178</v>
      </c>
      <c r="J338" s="24">
        <v>-4</v>
      </c>
      <c r="K338" s="24" t="s">
        <v>1716</v>
      </c>
      <c r="L338" s="33" t="e">
        <v>#N/A</v>
      </c>
      <c r="M338" s="33" t="e">
        <f t="shared" si="10"/>
        <v>#N/A</v>
      </c>
      <c r="N338" s="34" t="str">
        <f t="shared" si="11"/>
        <v>0</v>
      </c>
      <c r="O338" s="32" t="s">
        <v>1399</v>
      </c>
      <c r="P338" s="32">
        <v>11</v>
      </c>
      <c r="Q338" s="32">
        <v>2</v>
      </c>
      <c r="R338" s="32">
        <v>3</v>
      </c>
      <c r="S338" s="24">
        <v>67.5</v>
      </c>
      <c r="T338" s="33" t="s">
        <v>42</v>
      </c>
      <c r="U338" s="24">
        <v>67.5</v>
      </c>
      <c r="V338" s="32" t="s">
        <v>43</v>
      </c>
      <c r="W338" s="24">
        <v>3</v>
      </c>
      <c r="X338" s="24">
        <v>250102117</v>
      </c>
      <c r="Y338" s="24">
        <v>18845592435</v>
      </c>
      <c r="Z338" s="24">
        <v>21</v>
      </c>
      <c r="AA338" s="24">
        <v>17</v>
      </c>
      <c r="AB338" s="24">
        <v>8008</v>
      </c>
      <c r="AC338" s="32" t="s">
        <v>44</v>
      </c>
      <c r="AD338" s="32" t="s">
        <v>1717</v>
      </c>
      <c r="AE338" s="32" t="s">
        <v>53</v>
      </c>
      <c r="AF338" s="24">
        <v>158300</v>
      </c>
      <c r="AG338" s="24">
        <v>13159809863</v>
      </c>
      <c r="AH338" s="32" t="s">
        <v>1718</v>
      </c>
    </row>
    <row r="339" ht="40.5" spans="1:34">
      <c r="A339" s="24">
        <v>29</v>
      </c>
      <c r="B339" s="25" t="s">
        <v>295</v>
      </c>
      <c r="C339" s="25" t="s">
        <v>1698</v>
      </c>
      <c r="D339" s="26">
        <v>17</v>
      </c>
      <c r="E339" s="27" t="s">
        <v>1719</v>
      </c>
      <c r="F339" s="27" t="s">
        <v>1581</v>
      </c>
      <c r="G339" s="27" t="s">
        <v>37</v>
      </c>
      <c r="H339" s="27" t="s">
        <v>1720</v>
      </c>
      <c r="I339" s="32" t="s">
        <v>178</v>
      </c>
      <c r="J339" s="24">
        <v>-5</v>
      </c>
      <c r="K339" s="24" t="s">
        <v>1721</v>
      </c>
      <c r="L339" s="33" t="e">
        <v>#N/A</v>
      </c>
      <c r="M339" s="33" t="e">
        <f t="shared" si="10"/>
        <v>#N/A</v>
      </c>
      <c r="N339" s="34" t="str">
        <f t="shared" si="11"/>
        <v>0</v>
      </c>
      <c r="O339" s="32" t="s">
        <v>1399</v>
      </c>
      <c r="P339" s="32">
        <v>11</v>
      </c>
      <c r="Q339" s="32">
        <v>2</v>
      </c>
      <c r="R339" s="32">
        <v>3</v>
      </c>
      <c r="S339" s="24">
        <v>63</v>
      </c>
      <c r="T339" s="33" t="s">
        <v>42</v>
      </c>
      <c r="U339" s="24">
        <v>63</v>
      </c>
      <c r="V339" s="32" t="s">
        <v>43</v>
      </c>
      <c r="W339" s="24">
        <v>7</v>
      </c>
      <c r="X339" s="24">
        <v>250102405</v>
      </c>
      <c r="Y339" s="24">
        <v>18686780592</v>
      </c>
      <c r="Z339" s="24">
        <v>24</v>
      </c>
      <c r="AA339" s="24">
        <v>5</v>
      </c>
      <c r="AB339" s="24">
        <v>8008</v>
      </c>
      <c r="AC339" s="32" t="s">
        <v>44</v>
      </c>
      <c r="AD339" s="32" t="s">
        <v>1722</v>
      </c>
      <c r="AE339" s="32" t="s">
        <v>70</v>
      </c>
      <c r="AF339" s="24">
        <v>154600</v>
      </c>
      <c r="AG339" s="24">
        <v>17755644351</v>
      </c>
      <c r="AH339" s="32" t="s">
        <v>1723</v>
      </c>
    </row>
    <row r="340" ht="40.5" spans="1:34">
      <c r="A340" s="24">
        <v>31</v>
      </c>
      <c r="B340" s="25" t="s">
        <v>295</v>
      </c>
      <c r="C340" s="25" t="s">
        <v>1698</v>
      </c>
      <c r="D340" s="26">
        <v>17</v>
      </c>
      <c r="E340" s="27" t="s">
        <v>1724</v>
      </c>
      <c r="F340" s="27" t="s">
        <v>1581</v>
      </c>
      <c r="G340" s="27" t="s">
        <v>37</v>
      </c>
      <c r="H340" s="27" t="s">
        <v>1725</v>
      </c>
      <c r="I340" s="32" t="s">
        <v>178</v>
      </c>
      <c r="J340" s="24">
        <v>-6</v>
      </c>
      <c r="K340" s="24" t="s">
        <v>1726</v>
      </c>
      <c r="L340" s="33" t="e">
        <v>#N/A</v>
      </c>
      <c r="M340" s="33" t="e">
        <f t="shared" si="10"/>
        <v>#N/A</v>
      </c>
      <c r="N340" s="34" t="str">
        <f t="shared" si="11"/>
        <v>0</v>
      </c>
      <c r="O340" s="32" t="s">
        <v>1399</v>
      </c>
      <c r="P340" s="32">
        <v>11</v>
      </c>
      <c r="Q340" s="32">
        <v>2</v>
      </c>
      <c r="R340" s="32">
        <v>3</v>
      </c>
      <c r="S340" s="24">
        <v>64.75</v>
      </c>
      <c r="T340" s="33" t="s">
        <v>42</v>
      </c>
      <c r="U340" s="24">
        <v>64.75</v>
      </c>
      <c r="V340" s="32" t="s">
        <v>43</v>
      </c>
      <c r="W340" s="24">
        <v>5</v>
      </c>
      <c r="X340" s="24">
        <v>250104310</v>
      </c>
      <c r="Y340" s="24">
        <v>18341445911</v>
      </c>
      <c r="Z340" s="24">
        <v>43</v>
      </c>
      <c r="AA340" s="24">
        <v>10</v>
      </c>
      <c r="AB340" s="24">
        <v>8008</v>
      </c>
      <c r="AC340" s="32" t="s">
        <v>44</v>
      </c>
      <c r="AD340" s="32" t="s">
        <v>1727</v>
      </c>
      <c r="AE340" s="32" t="s">
        <v>46</v>
      </c>
      <c r="AF340" s="24">
        <v>116317</v>
      </c>
      <c r="AG340" s="24">
        <v>15842448722</v>
      </c>
      <c r="AH340" s="32" t="s">
        <v>1728</v>
      </c>
    </row>
    <row r="341" ht="40.5" spans="1:34">
      <c r="A341" s="24">
        <v>32</v>
      </c>
      <c r="B341" s="25" t="s">
        <v>295</v>
      </c>
      <c r="C341" s="25" t="s">
        <v>1698</v>
      </c>
      <c r="D341" s="26">
        <v>17</v>
      </c>
      <c r="E341" s="27" t="s">
        <v>1729</v>
      </c>
      <c r="F341" s="27" t="s">
        <v>1581</v>
      </c>
      <c r="G341" s="27" t="s">
        <v>37</v>
      </c>
      <c r="H341" s="27" t="s">
        <v>1730</v>
      </c>
      <c r="I341" s="32" t="s">
        <v>178</v>
      </c>
      <c r="J341" s="24">
        <v>-7</v>
      </c>
      <c r="K341" s="24" t="s">
        <v>1731</v>
      </c>
      <c r="L341" s="33" t="e">
        <v>#N/A</v>
      </c>
      <c r="M341" s="33" t="e">
        <f t="shared" si="10"/>
        <v>#N/A</v>
      </c>
      <c r="N341" s="34" t="str">
        <f t="shared" si="11"/>
        <v>0</v>
      </c>
      <c r="O341" s="32" t="s">
        <v>1399</v>
      </c>
      <c r="P341" s="32">
        <v>11</v>
      </c>
      <c r="Q341" s="32">
        <v>2</v>
      </c>
      <c r="R341" s="32">
        <v>3</v>
      </c>
      <c r="S341" s="24">
        <v>64.75</v>
      </c>
      <c r="T341" s="33" t="s">
        <v>42</v>
      </c>
      <c r="U341" s="24">
        <v>64.75</v>
      </c>
      <c r="V341" s="32" t="s">
        <v>43</v>
      </c>
      <c r="W341" s="24">
        <v>5</v>
      </c>
      <c r="X341" s="24">
        <v>250104323</v>
      </c>
      <c r="Y341" s="24">
        <v>18743370137</v>
      </c>
      <c r="Z341" s="24">
        <v>43</v>
      </c>
      <c r="AA341" s="24">
        <v>23</v>
      </c>
      <c r="AB341" s="24">
        <v>8008</v>
      </c>
      <c r="AC341" s="32" t="s">
        <v>44</v>
      </c>
      <c r="AD341" s="32" t="s">
        <v>1732</v>
      </c>
      <c r="AE341" s="32" t="s">
        <v>46</v>
      </c>
      <c r="AF341" s="24">
        <v>133600</v>
      </c>
      <c r="AG341" s="24">
        <v>18743370137</v>
      </c>
      <c r="AH341" s="32" t="s">
        <v>1733</v>
      </c>
    </row>
    <row r="342" ht="40.5" spans="1:34">
      <c r="A342" s="24">
        <v>25</v>
      </c>
      <c r="B342" s="25" t="s">
        <v>295</v>
      </c>
      <c r="C342" s="25" t="s">
        <v>1698</v>
      </c>
      <c r="D342" s="26">
        <v>17</v>
      </c>
      <c r="E342" s="27" t="s">
        <v>1734</v>
      </c>
      <c r="F342" s="27" t="s">
        <v>1581</v>
      </c>
      <c r="G342" s="27" t="s">
        <v>49</v>
      </c>
      <c r="H342" s="27" t="s">
        <v>1735</v>
      </c>
      <c r="I342" s="32" t="s">
        <v>178</v>
      </c>
      <c r="J342" s="24">
        <v>-8</v>
      </c>
      <c r="K342" s="24" t="s">
        <v>1736</v>
      </c>
      <c r="L342" s="33" t="e">
        <v>#N/A</v>
      </c>
      <c r="M342" s="33" t="e">
        <f t="shared" si="10"/>
        <v>#N/A</v>
      </c>
      <c r="N342" s="34" t="str">
        <f t="shared" si="11"/>
        <v>0</v>
      </c>
      <c r="O342" s="32" t="s">
        <v>1399</v>
      </c>
      <c r="P342" s="32">
        <v>11</v>
      </c>
      <c r="Q342" s="32">
        <v>2</v>
      </c>
      <c r="R342" s="32">
        <v>3</v>
      </c>
      <c r="S342" s="24">
        <v>66.25</v>
      </c>
      <c r="T342" s="33" t="s">
        <v>42</v>
      </c>
      <c r="U342" s="24">
        <v>66.25</v>
      </c>
      <c r="V342" s="32" t="s">
        <v>43</v>
      </c>
      <c r="W342" s="24">
        <v>4</v>
      </c>
      <c r="X342" s="24">
        <v>250104121</v>
      </c>
      <c r="Y342" s="24">
        <v>13672456986</v>
      </c>
      <c r="Z342" s="24">
        <v>41</v>
      </c>
      <c r="AA342" s="24">
        <v>21</v>
      </c>
      <c r="AB342" s="24">
        <v>8008</v>
      </c>
      <c r="AC342" s="32" t="s">
        <v>44</v>
      </c>
      <c r="AD342" s="32" t="s">
        <v>1737</v>
      </c>
      <c r="AE342" s="32" t="s">
        <v>46</v>
      </c>
      <c r="AF342" s="24">
        <v>155100</v>
      </c>
      <c r="AG342" s="24">
        <v>15246868332</v>
      </c>
      <c r="AH342" s="32" t="s">
        <v>1738</v>
      </c>
    </row>
    <row r="343" ht="40.5" spans="1:34">
      <c r="A343" s="24">
        <v>30</v>
      </c>
      <c r="B343" s="25" t="s">
        <v>295</v>
      </c>
      <c r="C343" s="25" t="s">
        <v>1698</v>
      </c>
      <c r="D343" s="26">
        <v>17</v>
      </c>
      <c r="E343" s="27" t="s">
        <v>1739</v>
      </c>
      <c r="F343" s="27" t="s">
        <v>1581</v>
      </c>
      <c r="G343" s="27" t="s">
        <v>37</v>
      </c>
      <c r="H343" s="27" t="s">
        <v>1740</v>
      </c>
      <c r="I343" s="32" t="s">
        <v>178</v>
      </c>
      <c r="J343" s="24">
        <v>-9</v>
      </c>
      <c r="K343" s="24" t="s">
        <v>1741</v>
      </c>
      <c r="L343" s="33" t="e">
        <v>#N/A</v>
      </c>
      <c r="M343" s="33" t="e">
        <f t="shared" si="10"/>
        <v>#N/A</v>
      </c>
      <c r="N343" s="34" t="str">
        <f t="shared" si="11"/>
        <v>0</v>
      </c>
      <c r="O343" s="32" t="s">
        <v>1399</v>
      </c>
      <c r="P343" s="32">
        <v>11</v>
      </c>
      <c r="Q343" s="32">
        <v>2</v>
      </c>
      <c r="R343" s="32">
        <v>3</v>
      </c>
      <c r="S343" s="24">
        <v>56.25</v>
      </c>
      <c r="T343" s="33" t="s">
        <v>42</v>
      </c>
      <c r="U343" s="24">
        <v>56.25</v>
      </c>
      <c r="V343" s="32" t="s">
        <v>42</v>
      </c>
      <c r="W343" s="24">
        <v>13</v>
      </c>
      <c r="X343" s="24">
        <v>250101829</v>
      </c>
      <c r="Y343" s="24">
        <v>18346377685</v>
      </c>
      <c r="Z343" s="24">
        <v>18</v>
      </c>
      <c r="AA343" s="24">
        <v>29</v>
      </c>
      <c r="AB343" s="24">
        <v>8008</v>
      </c>
      <c r="AC343" s="32" t="s">
        <v>44</v>
      </c>
      <c r="AD343" s="32" t="s">
        <v>1742</v>
      </c>
      <c r="AE343" s="32" t="s">
        <v>46</v>
      </c>
      <c r="AF343" s="24">
        <v>157100</v>
      </c>
      <c r="AG343" s="24">
        <v>13946355931</v>
      </c>
      <c r="AH343" s="32" t="s">
        <v>1743</v>
      </c>
    </row>
    <row r="344" ht="40.5" spans="1:34">
      <c r="A344" s="24">
        <v>28</v>
      </c>
      <c r="B344" s="25" t="s">
        <v>295</v>
      </c>
      <c r="C344" s="25" t="s">
        <v>1698</v>
      </c>
      <c r="D344" s="26">
        <v>17</v>
      </c>
      <c r="E344" s="27" t="s">
        <v>1744</v>
      </c>
      <c r="F344" s="27" t="s">
        <v>1581</v>
      </c>
      <c r="G344" s="27" t="s">
        <v>37</v>
      </c>
      <c r="H344" s="27" t="s">
        <v>1745</v>
      </c>
      <c r="I344" s="32" t="s">
        <v>178</v>
      </c>
      <c r="J344" s="24">
        <v>-10</v>
      </c>
      <c r="K344" s="24" t="s">
        <v>1746</v>
      </c>
      <c r="L344" s="33" t="e">
        <v>#N/A</v>
      </c>
      <c r="M344" s="33" t="e">
        <f t="shared" si="10"/>
        <v>#N/A</v>
      </c>
      <c r="N344" s="34" t="str">
        <f t="shared" si="11"/>
        <v>0</v>
      </c>
      <c r="O344" s="32" t="s">
        <v>1399</v>
      </c>
      <c r="P344" s="32">
        <v>11</v>
      </c>
      <c r="Q344" s="32">
        <v>2</v>
      </c>
      <c r="R344" s="32">
        <v>3</v>
      </c>
      <c r="S344" s="24">
        <v>59.75</v>
      </c>
      <c r="T344" s="33" t="s">
        <v>42</v>
      </c>
      <c r="U344" s="24">
        <v>59.75</v>
      </c>
      <c r="V344" s="32" t="s">
        <v>43</v>
      </c>
      <c r="W344" s="24">
        <v>9</v>
      </c>
      <c r="X344" s="24">
        <v>250103102</v>
      </c>
      <c r="Y344" s="24">
        <v>18845160205</v>
      </c>
      <c r="Z344" s="24">
        <v>31</v>
      </c>
      <c r="AA344" s="24">
        <v>2</v>
      </c>
      <c r="AB344" s="24">
        <v>8008</v>
      </c>
      <c r="AC344" s="32" t="s">
        <v>44</v>
      </c>
      <c r="AD344" s="32" t="s">
        <v>1747</v>
      </c>
      <c r="AE344" s="32" t="s">
        <v>46</v>
      </c>
      <c r="AF344" s="24">
        <v>150000</v>
      </c>
      <c r="AG344" s="24">
        <v>15607320709</v>
      </c>
      <c r="AH344" s="32" t="s">
        <v>1748</v>
      </c>
    </row>
    <row r="345" ht="40.5" spans="1:34">
      <c r="A345" s="24">
        <v>26</v>
      </c>
      <c r="B345" s="25" t="s">
        <v>295</v>
      </c>
      <c r="C345" s="25" t="s">
        <v>1698</v>
      </c>
      <c r="D345" s="26">
        <v>17</v>
      </c>
      <c r="E345" s="27" t="s">
        <v>1749</v>
      </c>
      <c r="F345" s="27" t="s">
        <v>1581</v>
      </c>
      <c r="G345" s="27" t="s">
        <v>49</v>
      </c>
      <c r="H345" s="27" t="s">
        <v>1750</v>
      </c>
      <c r="I345" s="32" t="s">
        <v>178</v>
      </c>
      <c r="J345" s="35" t="s">
        <v>94</v>
      </c>
      <c r="K345" s="24">
        <v>0</v>
      </c>
      <c r="L345" s="33" t="e">
        <v>#N/A</v>
      </c>
      <c r="M345" s="33" t="e">
        <f t="shared" si="10"/>
        <v>#N/A</v>
      </c>
      <c r="N345" s="34" t="str">
        <f t="shared" si="11"/>
        <v>0</v>
      </c>
      <c r="O345" s="32" t="s">
        <v>1399</v>
      </c>
      <c r="P345" s="32">
        <v>11</v>
      </c>
      <c r="Q345" s="32">
        <v>2</v>
      </c>
      <c r="R345" s="32">
        <v>3</v>
      </c>
      <c r="S345" s="24">
        <v>57.75</v>
      </c>
      <c r="T345" s="33" t="s">
        <v>42</v>
      </c>
      <c r="U345" s="24">
        <v>57.75</v>
      </c>
      <c r="V345" s="32" t="s">
        <v>43</v>
      </c>
      <c r="W345" s="24">
        <v>11</v>
      </c>
      <c r="X345" s="24">
        <v>250102902</v>
      </c>
      <c r="Y345" s="24">
        <v>13089097189</v>
      </c>
      <c r="Z345" s="24">
        <v>29</v>
      </c>
      <c r="AA345" s="24">
        <v>2</v>
      </c>
      <c r="AB345" s="24">
        <v>8008</v>
      </c>
      <c r="AC345" s="32" t="s">
        <v>44</v>
      </c>
      <c r="AD345" s="32" t="s">
        <v>1751</v>
      </c>
      <c r="AE345" s="32" t="s">
        <v>421</v>
      </c>
      <c r="AF345" s="24">
        <v>157010</v>
      </c>
      <c r="AG345" s="24">
        <v>13514587189</v>
      </c>
      <c r="AH345" s="32" t="s">
        <v>1752</v>
      </c>
    </row>
    <row r="346" ht="27" spans="1:34">
      <c r="A346" s="24">
        <v>6</v>
      </c>
      <c r="B346" s="25" t="s">
        <v>295</v>
      </c>
      <c r="C346" s="25" t="s">
        <v>1753</v>
      </c>
      <c r="D346" s="26">
        <v>19</v>
      </c>
      <c r="E346" s="27" t="s">
        <v>1754</v>
      </c>
      <c r="F346" s="27" t="s">
        <v>1755</v>
      </c>
      <c r="G346" s="27" t="s">
        <v>37</v>
      </c>
      <c r="H346" s="27" t="s">
        <v>1756</v>
      </c>
      <c r="I346" s="32" t="s">
        <v>300</v>
      </c>
      <c r="J346" s="24">
        <v>-1</v>
      </c>
      <c r="K346" s="24" t="s">
        <v>1757</v>
      </c>
      <c r="L346" s="33" t="e">
        <v>#N/A</v>
      </c>
      <c r="M346" s="33" t="e">
        <f t="shared" si="10"/>
        <v>#N/A</v>
      </c>
      <c r="N346" s="34" t="str">
        <f t="shared" si="11"/>
        <v>0</v>
      </c>
      <c r="O346" s="32" t="s">
        <v>1399</v>
      </c>
      <c r="P346" s="32">
        <v>12</v>
      </c>
      <c r="Q346" s="32">
        <v>3</v>
      </c>
      <c r="R346" s="32">
        <v>4</v>
      </c>
      <c r="S346" s="24">
        <v>53.5</v>
      </c>
      <c r="T346" s="33" t="s">
        <v>42</v>
      </c>
      <c r="U346" s="24">
        <v>53.5</v>
      </c>
      <c r="V346" s="32" t="s">
        <v>43</v>
      </c>
      <c r="W346" s="24">
        <v>15</v>
      </c>
      <c r="X346" s="24">
        <v>250102609</v>
      </c>
      <c r="Y346" s="24">
        <v>15046318789</v>
      </c>
      <c r="Z346" s="24">
        <v>26</v>
      </c>
      <c r="AA346" s="24">
        <v>9</v>
      </c>
      <c r="AB346" s="24">
        <v>8008</v>
      </c>
      <c r="AC346" s="32" t="s">
        <v>171</v>
      </c>
      <c r="AD346" s="32" t="s">
        <v>1758</v>
      </c>
      <c r="AE346" s="32" t="s">
        <v>70</v>
      </c>
      <c r="AF346" s="24">
        <v>157499</v>
      </c>
      <c r="AG346" s="24">
        <v>15046318789</v>
      </c>
      <c r="AH346" s="32" t="s">
        <v>1759</v>
      </c>
    </row>
    <row r="347" ht="27" spans="1:34">
      <c r="A347" s="24">
        <v>5</v>
      </c>
      <c r="B347" s="25" t="s">
        <v>295</v>
      </c>
      <c r="C347" s="25" t="s">
        <v>1753</v>
      </c>
      <c r="D347" s="26">
        <v>19</v>
      </c>
      <c r="E347" s="28" t="s">
        <v>1760</v>
      </c>
      <c r="F347" s="27" t="s">
        <v>1755</v>
      </c>
      <c r="G347" s="27" t="s">
        <v>49</v>
      </c>
      <c r="H347" s="27" t="s">
        <v>1761</v>
      </c>
      <c r="I347" s="32" t="s">
        <v>300</v>
      </c>
      <c r="J347" s="24">
        <v>-2</v>
      </c>
      <c r="K347" s="24" t="s">
        <v>1762</v>
      </c>
      <c r="L347" s="33" t="e">
        <v>#N/A</v>
      </c>
      <c r="M347" s="33" t="e">
        <f t="shared" si="10"/>
        <v>#N/A</v>
      </c>
      <c r="N347" s="34" t="str">
        <f t="shared" si="11"/>
        <v>0</v>
      </c>
      <c r="O347" s="32" t="s">
        <v>1399</v>
      </c>
      <c r="P347" s="32">
        <v>12</v>
      </c>
      <c r="Q347" s="32">
        <v>3</v>
      </c>
      <c r="R347" s="32">
        <v>4</v>
      </c>
      <c r="S347" s="24">
        <v>69</v>
      </c>
      <c r="T347" s="33" t="s">
        <v>42</v>
      </c>
      <c r="U347" s="24">
        <v>69</v>
      </c>
      <c r="V347" s="32" t="s">
        <v>43</v>
      </c>
      <c r="W347" s="24">
        <v>2</v>
      </c>
      <c r="X347" s="24">
        <v>250103428</v>
      </c>
      <c r="Y347" s="24">
        <v>18604538353</v>
      </c>
      <c r="Z347" s="24">
        <v>34</v>
      </c>
      <c r="AA347" s="24">
        <v>28</v>
      </c>
      <c r="AB347" s="24">
        <v>8008</v>
      </c>
      <c r="AC347" s="32" t="s">
        <v>44</v>
      </c>
      <c r="AD347" s="32" t="s">
        <v>1763</v>
      </c>
      <c r="AE347" s="32" t="s">
        <v>70</v>
      </c>
      <c r="AF347" s="24">
        <v>157000</v>
      </c>
      <c r="AG347" s="24">
        <v>15545541035</v>
      </c>
      <c r="AH347" s="32" t="s">
        <v>1764</v>
      </c>
    </row>
    <row r="348" ht="27" spans="1:34">
      <c r="A348" s="24">
        <v>4</v>
      </c>
      <c r="B348" s="25" t="s">
        <v>295</v>
      </c>
      <c r="C348" s="25" t="s">
        <v>1753</v>
      </c>
      <c r="D348" s="26">
        <v>19</v>
      </c>
      <c r="E348" s="27" t="s">
        <v>1765</v>
      </c>
      <c r="F348" s="27" t="s">
        <v>1755</v>
      </c>
      <c r="G348" s="27" t="s">
        <v>37</v>
      </c>
      <c r="H348" s="27" t="s">
        <v>1766</v>
      </c>
      <c r="I348" s="32" t="s">
        <v>300</v>
      </c>
      <c r="J348" s="24">
        <v>-3</v>
      </c>
      <c r="K348" s="24" t="s">
        <v>1767</v>
      </c>
      <c r="L348" s="33" t="e">
        <v>#N/A</v>
      </c>
      <c r="M348" s="33" t="e">
        <f t="shared" si="10"/>
        <v>#N/A</v>
      </c>
      <c r="N348" s="34" t="str">
        <f t="shared" si="11"/>
        <v>0</v>
      </c>
      <c r="O348" s="32" t="s">
        <v>1399</v>
      </c>
      <c r="P348" s="32">
        <v>12</v>
      </c>
      <c r="Q348" s="32">
        <v>3</v>
      </c>
      <c r="R348" s="32">
        <v>4</v>
      </c>
      <c r="S348" s="24">
        <v>66.5</v>
      </c>
      <c r="T348" s="33" t="s">
        <v>42</v>
      </c>
      <c r="U348" s="24">
        <v>66.5</v>
      </c>
      <c r="V348" s="32" t="s">
        <v>43</v>
      </c>
      <c r="W348" s="24">
        <v>4</v>
      </c>
      <c r="X348" s="24">
        <v>250102230</v>
      </c>
      <c r="Y348" s="24">
        <v>18845631273</v>
      </c>
      <c r="Z348" s="24">
        <v>22</v>
      </c>
      <c r="AA348" s="24">
        <v>30</v>
      </c>
      <c r="AB348" s="24">
        <v>8008</v>
      </c>
      <c r="AC348" s="32" t="s">
        <v>44</v>
      </c>
      <c r="AD348" s="32" t="s">
        <v>1768</v>
      </c>
      <c r="AE348" s="32" t="s">
        <v>421</v>
      </c>
      <c r="AF348" s="24">
        <v>130000</v>
      </c>
      <c r="AG348" s="24">
        <v>19904439194</v>
      </c>
      <c r="AH348" s="32" t="s">
        <v>1769</v>
      </c>
    </row>
    <row r="349" ht="40.5" spans="1:34">
      <c r="A349" s="24">
        <v>7</v>
      </c>
      <c r="B349" s="25" t="s">
        <v>295</v>
      </c>
      <c r="C349" s="25" t="s">
        <v>1753</v>
      </c>
      <c r="D349" s="26">
        <v>19</v>
      </c>
      <c r="E349" s="27" t="s">
        <v>1770</v>
      </c>
      <c r="F349" s="27" t="s">
        <v>1755</v>
      </c>
      <c r="G349" s="27" t="s">
        <v>37</v>
      </c>
      <c r="H349" s="27" t="s">
        <v>1771</v>
      </c>
      <c r="I349" s="32" t="s">
        <v>300</v>
      </c>
      <c r="J349" s="24">
        <v>-4</v>
      </c>
      <c r="K349" s="24" t="s">
        <v>1772</v>
      </c>
      <c r="L349" s="33" t="e">
        <v>#N/A</v>
      </c>
      <c r="M349" s="33" t="e">
        <f t="shared" si="10"/>
        <v>#N/A</v>
      </c>
      <c r="N349" s="34" t="str">
        <f t="shared" si="11"/>
        <v>0</v>
      </c>
      <c r="O349" s="32" t="s">
        <v>1399</v>
      </c>
      <c r="P349" s="32">
        <v>12</v>
      </c>
      <c r="Q349" s="32">
        <v>3</v>
      </c>
      <c r="R349" s="32">
        <v>4</v>
      </c>
      <c r="S349" s="24">
        <v>50</v>
      </c>
      <c r="T349" s="33" t="s">
        <v>42</v>
      </c>
      <c r="U349" s="24">
        <v>50</v>
      </c>
      <c r="V349" s="32" t="s">
        <v>43</v>
      </c>
      <c r="W349" s="24">
        <v>17</v>
      </c>
      <c r="X349" s="24">
        <v>250104112</v>
      </c>
      <c r="Y349" s="24">
        <v>18545592528</v>
      </c>
      <c r="Z349" s="24">
        <v>41</v>
      </c>
      <c r="AA349" s="24">
        <v>12</v>
      </c>
      <c r="AB349" s="24">
        <v>8008</v>
      </c>
      <c r="AC349" s="32" t="s">
        <v>44</v>
      </c>
      <c r="AD349" s="32" t="s">
        <v>1737</v>
      </c>
      <c r="AE349" s="32" t="s">
        <v>70</v>
      </c>
      <c r="AF349" s="24">
        <v>150040</v>
      </c>
      <c r="AG349" s="24">
        <v>16603688712</v>
      </c>
      <c r="AH349" s="32" t="s">
        <v>1773</v>
      </c>
    </row>
    <row r="350" ht="40.5" spans="1:34">
      <c r="A350" s="24">
        <v>3</v>
      </c>
      <c r="B350" s="25" t="s">
        <v>295</v>
      </c>
      <c r="C350" s="25" t="s">
        <v>1753</v>
      </c>
      <c r="D350" s="26">
        <v>19</v>
      </c>
      <c r="E350" s="27" t="s">
        <v>1774</v>
      </c>
      <c r="F350" s="27" t="s">
        <v>1755</v>
      </c>
      <c r="G350" s="27" t="s">
        <v>37</v>
      </c>
      <c r="H350" s="27" t="s">
        <v>1775</v>
      </c>
      <c r="I350" s="32" t="s">
        <v>300</v>
      </c>
      <c r="J350" s="24">
        <v>-5</v>
      </c>
      <c r="K350" s="24" t="s">
        <v>1776</v>
      </c>
      <c r="L350" s="33" t="e">
        <v>#N/A</v>
      </c>
      <c r="M350" s="33" t="e">
        <f t="shared" si="10"/>
        <v>#N/A</v>
      </c>
      <c r="N350" s="34" t="str">
        <f t="shared" si="11"/>
        <v>0</v>
      </c>
      <c r="O350" s="32" t="s">
        <v>1399</v>
      </c>
      <c r="P350" s="32">
        <v>12</v>
      </c>
      <c r="Q350" s="32">
        <v>3</v>
      </c>
      <c r="R350" s="32">
        <v>4</v>
      </c>
      <c r="S350" s="24">
        <v>64</v>
      </c>
      <c r="T350" s="33" t="s">
        <v>42</v>
      </c>
      <c r="U350" s="24">
        <v>64</v>
      </c>
      <c r="V350" s="32" t="s">
        <v>43</v>
      </c>
      <c r="W350" s="24">
        <v>6</v>
      </c>
      <c r="X350" s="24">
        <v>250102730</v>
      </c>
      <c r="Y350" s="24">
        <v>15134542368</v>
      </c>
      <c r="Z350" s="24">
        <v>27</v>
      </c>
      <c r="AA350" s="24">
        <v>30</v>
      </c>
      <c r="AB350" s="24">
        <v>8008</v>
      </c>
      <c r="AC350" s="32" t="s">
        <v>44</v>
      </c>
      <c r="AD350" s="32" t="s">
        <v>1777</v>
      </c>
      <c r="AE350" s="32" t="s">
        <v>70</v>
      </c>
      <c r="AF350" s="24">
        <v>158100</v>
      </c>
      <c r="AG350" s="24">
        <v>17604531443</v>
      </c>
      <c r="AH350" s="32" t="s">
        <v>1778</v>
      </c>
    </row>
    <row r="351" ht="40.5" spans="1:34">
      <c r="A351" s="24">
        <v>9</v>
      </c>
      <c r="B351" s="25" t="s">
        <v>295</v>
      </c>
      <c r="C351" s="25" t="s">
        <v>1753</v>
      </c>
      <c r="D351" s="26">
        <v>19</v>
      </c>
      <c r="E351" s="27" t="s">
        <v>1779</v>
      </c>
      <c r="F351" s="27" t="s">
        <v>1755</v>
      </c>
      <c r="G351" s="27" t="s">
        <v>37</v>
      </c>
      <c r="H351" s="27" t="s">
        <v>1780</v>
      </c>
      <c r="I351" s="32" t="s">
        <v>300</v>
      </c>
      <c r="J351" s="24">
        <v>-6</v>
      </c>
      <c r="K351" s="24" t="s">
        <v>1781</v>
      </c>
      <c r="L351" s="33" t="e">
        <v>#N/A</v>
      </c>
      <c r="M351" s="33" t="e">
        <f t="shared" si="10"/>
        <v>#N/A</v>
      </c>
      <c r="N351" s="34" t="str">
        <f t="shared" si="11"/>
        <v>0</v>
      </c>
      <c r="O351" s="32" t="s">
        <v>1399</v>
      </c>
      <c r="P351" s="32">
        <v>12</v>
      </c>
      <c r="Q351" s="32">
        <v>3</v>
      </c>
      <c r="R351" s="32">
        <v>4</v>
      </c>
      <c r="S351" s="24">
        <v>63</v>
      </c>
      <c r="T351" s="33" t="s">
        <v>42</v>
      </c>
      <c r="U351" s="24">
        <v>63</v>
      </c>
      <c r="V351" s="32" t="s">
        <v>43</v>
      </c>
      <c r="W351" s="24">
        <v>7</v>
      </c>
      <c r="X351" s="24">
        <v>250101623</v>
      </c>
      <c r="Y351" s="24">
        <v>13359773135</v>
      </c>
      <c r="Z351" s="24">
        <v>16</v>
      </c>
      <c r="AA351" s="24">
        <v>23</v>
      </c>
      <c r="AB351" s="24">
        <v>8008</v>
      </c>
      <c r="AC351" s="32" t="s">
        <v>44</v>
      </c>
      <c r="AD351" s="32" t="s">
        <v>1782</v>
      </c>
      <c r="AE351" s="32" t="s">
        <v>421</v>
      </c>
      <c r="AF351" s="24">
        <v>154211</v>
      </c>
      <c r="AG351" s="24">
        <v>15946637329</v>
      </c>
      <c r="AH351" s="32" t="s">
        <v>1783</v>
      </c>
    </row>
    <row r="352" ht="27" spans="1:34">
      <c r="A352" s="24">
        <v>10</v>
      </c>
      <c r="B352" s="25" t="s">
        <v>295</v>
      </c>
      <c r="C352" s="25" t="s">
        <v>1753</v>
      </c>
      <c r="D352" s="26">
        <v>19</v>
      </c>
      <c r="E352" s="27" t="s">
        <v>1784</v>
      </c>
      <c r="F352" s="27" t="s">
        <v>1755</v>
      </c>
      <c r="G352" s="27" t="s">
        <v>37</v>
      </c>
      <c r="H352" s="27" t="s">
        <v>1785</v>
      </c>
      <c r="I352" s="32" t="s">
        <v>300</v>
      </c>
      <c r="J352" s="24">
        <v>-7</v>
      </c>
      <c r="K352" s="24" t="s">
        <v>1786</v>
      </c>
      <c r="L352" s="33" t="e">
        <v>#N/A</v>
      </c>
      <c r="M352" s="33" t="e">
        <f t="shared" si="10"/>
        <v>#N/A</v>
      </c>
      <c r="N352" s="34" t="str">
        <f t="shared" si="11"/>
        <v>0</v>
      </c>
      <c r="O352" s="32" t="s">
        <v>1399</v>
      </c>
      <c r="P352" s="32">
        <v>12</v>
      </c>
      <c r="Q352" s="32">
        <v>3</v>
      </c>
      <c r="R352" s="32">
        <v>4</v>
      </c>
      <c r="S352" s="24">
        <v>54.5</v>
      </c>
      <c r="T352" s="33" t="s">
        <v>42</v>
      </c>
      <c r="U352" s="24">
        <v>54.5</v>
      </c>
      <c r="V352" s="32" t="s">
        <v>43</v>
      </c>
      <c r="W352" s="24">
        <v>14</v>
      </c>
      <c r="X352" s="24">
        <v>250104930</v>
      </c>
      <c r="Y352" s="24">
        <v>18259167687</v>
      </c>
      <c r="Z352" s="24">
        <v>49</v>
      </c>
      <c r="AA352" s="24">
        <v>30</v>
      </c>
      <c r="AB352" s="24">
        <v>8008</v>
      </c>
      <c r="AC352" s="32" t="s">
        <v>44</v>
      </c>
      <c r="AD352" s="32" t="s">
        <v>1787</v>
      </c>
      <c r="AE352" s="32" t="s">
        <v>70</v>
      </c>
      <c r="AF352" s="24">
        <v>157500</v>
      </c>
      <c r="AG352" s="24">
        <v>13136889785</v>
      </c>
      <c r="AH352" s="32" t="s">
        <v>1788</v>
      </c>
    </row>
    <row r="353" ht="27" spans="1:34">
      <c r="A353" s="24">
        <v>12</v>
      </c>
      <c r="B353" s="25" t="s">
        <v>295</v>
      </c>
      <c r="C353" s="25" t="s">
        <v>1753</v>
      </c>
      <c r="D353" s="26">
        <v>19</v>
      </c>
      <c r="E353" s="27" t="s">
        <v>1789</v>
      </c>
      <c r="F353" s="27" t="s">
        <v>1755</v>
      </c>
      <c r="G353" s="27" t="s">
        <v>49</v>
      </c>
      <c r="H353" s="27" t="s">
        <v>1790</v>
      </c>
      <c r="I353" s="32" t="s">
        <v>300</v>
      </c>
      <c r="J353" s="24">
        <v>-8</v>
      </c>
      <c r="K353" s="24" t="s">
        <v>1791</v>
      </c>
      <c r="L353" s="33" t="e">
        <v>#N/A</v>
      </c>
      <c r="M353" s="33" t="e">
        <f t="shared" si="10"/>
        <v>#N/A</v>
      </c>
      <c r="N353" s="34" t="str">
        <f t="shared" si="11"/>
        <v>0</v>
      </c>
      <c r="O353" s="32" t="s">
        <v>1399</v>
      </c>
      <c r="P353" s="32">
        <v>12</v>
      </c>
      <c r="Q353" s="32">
        <v>3</v>
      </c>
      <c r="R353" s="32">
        <v>4</v>
      </c>
      <c r="S353" s="24">
        <v>60</v>
      </c>
      <c r="T353" s="33" t="s">
        <v>42</v>
      </c>
      <c r="U353" s="24">
        <v>60</v>
      </c>
      <c r="V353" s="32" t="s">
        <v>43</v>
      </c>
      <c r="W353" s="24">
        <v>9</v>
      </c>
      <c r="X353" s="24">
        <v>250104504</v>
      </c>
      <c r="Y353" s="24">
        <v>15245331616</v>
      </c>
      <c r="Z353" s="24">
        <v>45</v>
      </c>
      <c r="AA353" s="24">
        <v>4</v>
      </c>
      <c r="AB353" s="24">
        <v>8008</v>
      </c>
      <c r="AC353" s="32" t="s">
        <v>44</v>
      </c>
      <c r="AD353" s="32" t="s">
        <v>1792</v>
      </c>
      <c r="AE353" s="32" t="s">
        <v>70</v>
      </c>
      <c r="AF353" s="24">
        <v>157012</v>
      </c>
      <c r="AG353" s="24">
        <v>15145345019</v>
      </c>
      <c r="AH353" s="32" t="s">
        <v>1793</v>
      </c>
    </row>
    <row r="354" ht="40.5" spans="1:34">
      <c r="A354" s="24">
        <v>8</v>
      </c>
      <c r="B354" s="25" t="s">
        <v>295</v>
      </c>
      <c r="C354" s="25" t="s">
        <v>1753</v>
      </c>
      <c r="D354" s="26">
        <v>19</v>
      </c>
      <c r="E354" s="27" t="s">
        <v>1794</v>
      </c>
      <c r="F354" s="27" t="s">
        <v>1755</v>
      </c>
      <c r="G354" s="27" t="s">
        <v>37</v>
      </c>
      <c r="H354" s="27" t="s">
        <v>1795</v>
      </c>
      <c r="I354" s="32" t="s">
        <v>300</v>
      </c>
      <c r="J354" s="24">
        <v>-9</v>
      </c>
      <c r="K354" s="24" t="s">
        <v>1796</v>
      </c>
      <c r="L354" s="33" t="e">
        <v>#N/A</v>
      </c>
      <c r="M354" s="33" t="e">
        <f t="shared" si="10"/>
        <v>#N/A</v>
      </c>
      <c r="N354" s="34" t="str">
        <f t="shared" si="11"/>
        <v>0</v>
      </c>
      <c r="O354" s="32" t="s">
        <v>1399</v>
      </c>
      <c r="P354" s="32">
        <v>12</v>
      </c>
      <c r="Q354" s="32">
        <v>3</v>
      </c>
      <c r="R354" s="32">
        <v>4</v>
      </c>
      <c r="S354" s="24">
        <v>66.5</v>
      </c>
      <c r="T354" s="33" t="s">
        <v>42</v>
      </c>
      <c r="U354" s="24">
        <v>66.5</v>
      </c>
      <c r="V354" s="32" t="s">
        <v>43</v>
      </c>
      <c r="W354" s="24">
        <v>4</v>
      </c>
      <c r="X354" s="24">
        <v>250102705</v>
      </c>
      <c r="Y354" s="24">
        <v>18822132090</v>
      </c>
      <c r="Z354" s="24">
        <v>27</v>
      </c>
      <c r="AA354" s="24">
        <v>5</v>
      </c>
      <c r="AB354" s="24">
        <v>8008</v>
      </c>
      <c r="AC354" s="32" t="s">
        <v>171</v>
      </c>
      <c r="AD354" s="32" t="s">
        <v>1797</v>
      </c>
      <c r="AE354" s="32" t="s">
        <v>70</v>
      </c>
      <c r="AF354" s="24">
        <v>157400</v>
      </c>
      <c r="AG354" s="24">
        <v>18822132090</v>
      </c>
      <c r="AH354" s="32" t="s">
        <v>1798</v>
      </c>
    </row>
    <row r="355" ht="27" spans="1:34">
      <c r="A355" s="24">
        <v>1</v>
      </c>
      <c r="B355" s="25" t="s">
        <v>295</v>
      </c>
      <c r="C355" s="25" t="s">
        <v>1753</v>
      </c>
      <c r="D355" s="26">
        <v>19</v>
      </c>
      <c r="E355" s="28" t="s">
        <v>1799</v>
      </c>
      <c r="F355" s="27" t="s">
        <v>1755</v>
      </c>
      <c r="G355" s="27" t="s">
        <v>37</v>
      </c>
      <c r="H355" s="27" t="s">
        <v>1800</v>
      </c>
      <c r="I355" s="32" t="s">
        <v>300</v>
      </c>
      <c r="J355" s="24">
        <v>-10</v>
      </c>
      <c r="K355" s="24" t="s">
        <v>1801</v>
      </c>
      <c r="L355" s="33" t="e">
        <v>#N/A</v>
      </c>
      <c r="M355" s="33" t="e">
        <f t="shared" si="10"/>
        <v>#N/A</v>
      </c>
      <c r="N355" s="34" t="str">
        <f t="shared" si="11"/>
        <v>0</v>
      </c>
      <c r="O355" s="32" t="s">
        <v>1399</v>
      </c>
      <c r="P355" s="32">
        <v>12</v>
      </c>
      <c r="Q355" s="32">
        <v>3</v>
      </c>
      <c r="R355" s="32">
        <v>4</v>
      </c>
      <c r="S355" s="24">
        <v>69.5</v>
      </c>
      <c r="T355" s="33" t="s">
        <v>42</v>
      </c>
      <c r="U355" s="24">
        <v>69.5</v>
      </c>
      <c r="V355" s="32" t="s">
        <v>43</v>
      </c>
      <c r="W355" s="24">
        <v>1</v>
      </c>
      <c r="X355" s="24">
        <v>250104826</v>
      </c>
      <c r="Y355" s="24">
        <v>15545541035</v>
      </c>
      <c r="Z355" s="24">
        <v>48</v>
      </c>
      <c r="AA355" s="24">
        <v>26</v>
      </c>
      <c r="AB355" s="24">
        <v>8008</v>
      </c>
      <c r="AC355" s="32" t="s">
        <v>44</v>
      </c>
      <c r="AD355" s="32" t="s">
        <v>1802</v>
      </c>
      <c r="AE355" s="32" t="s">
        <v>70</v>
      </c>
      <c r="AF355" s="24">
        <v>157000</v>
      </c>
      <c r="AG355" s="24">
        <v>18604538353</v>
      </c>
      <c r="AH355" s="32" t="s">
        <v>1803</v>
      </c>
    </row>
    <row r="356" ht="40.5" spans="1:34">
      <c r="A356" s="24">
        <v>2</v>
      </c>
      <c r="B356" s="25" t="s">
        <v>295</v>
      </c>
      <c r="C356" s="25" t="s">
        <v>1753</v>
      </c>
      <c r="D356" s="26">
        <v>19</v>
      </c>
      <c r="E356" s="27" t="s">
        <v>1804</v>
      </c>
      <c r="F356" s="27" t="s">
        <v>1755</v>
      </c>
      <c r="G356" s="27" t="s">
        <v>37</v>
      </c>
      <c r="H356" s="27" t="s">
        <v>1805</v>
      </c>
      <c r="I356" s="32" t="s">
        <v>300</v>
      </c>
      <c r="J356" s="35" t="s">
        <v>94</v>
      </c>
      <c r="K356" s="24">
        <v>0</v>
      </c>
      <c r="L356" s="33" t="e">
        <v>#N/A</v>
      </c>
      <c r="M356" s="33" t="e">
        <f t="shared" si="10"/>
        <v>#N/A</v>
      </c>
      <c r="N356" s="34" t="str">
        <f t="shared" si="11"/>
        <v>0</v>
      </c>
      <c r="O356" s="32" t="s">
        <v>1399</v>
      </c>
      <c r="P356" s="32">
        <v>12</v>
      </c>
      <c r="Q356" s="32">
        <v>3</v>
      </c>
      <c r="R356" s="32">
        <v>4</v>
      </c>
      <c r="S356" s="24">
        <v>56.75</v>
      </c>
      <c r="T356" s="33" t="s">
        <v>42</v>
      </c>
      <c r="U356" s="24">
        <v>56.75</v>
      </c>
      <c r="V356" s="32" t="s">
        <v>43</v>
      </c>
      <c r="W356" s="24">
        <v>13</v>
      </c>
      <c r="X356" s="24">
        <v>250104406</v>
      </c>
      <c r="Y356" s="24">
        <v>15845471993</v>
      </c>
      <c r="Z356" s="24">
        <v>44</v>
      </c>
      <c r="AA356" s="24">
        <v>6</v>
      </c>
      <c r="AB356" s="24">
        <v>8008</v>
      </c>
      <c r="AC356" s="32" t="s">
        <v>44</v>
      </c>
      <c r="AD356" s="32" t="s">
        <v>1449</v>
      </c>
      <c r="AE356" s="32" t="s">
        <v>70</v>
      </c>
      <c r="AF356" s="24">
        <v>154111</v>
      </c>
      <c r="AG356" s="24">
        <v>13613685830</v>
      </c>
      <c r="AH356" s="32" t="s">
        <v>1806</v>
      </c>
    </row>
    <row r="357" ht="40.5" spans="1:34">
      <c r="A357" s="24">
        <v>11</v>
      </c>
      <c r="B357" s="25" t="s">
        <v>295</v>
      </c>
      <c r="C357" s="25" t="s">
        <v>1753</v>
      </c>
      <c r="D357" s="26">
        <v>19</v>
      </c>
      <c r="E357" s="27" t="s">
        <v>1807</v>
      </c>
      <c r="F357" s="27" t="s">
        <v>1755</v>
      </c>
      <c r="G357" s="27" t="s">
        <v>37</v>
      </c>
      <c r="H357" s="27" t="s">
        <v>1808</v>
      </c>
      <c r="I357" s="32" t="s">
        <v>300</v>
      </c>
      <c r="J357" s="35" t="s">
        <v>94</v>
      </c>
      <c r="K357" s="24">
        <v>0</v>
      </c>
      <c r="L357" s="33" t="e">
        <v>#N/A</v>
      </c>
      <c r="M357" s="33" t="e">
        <f t="shared" si="10"/>
        <v>#N/A</v>
      </c>
      <c r="N357" s="34" t="str">
        <f t="shared" si="11"/>
        <v>0</v>
      </c>
      <c r="O357" s="32" t="s">
        <v>1399</v>
      </c>
      <c r="P357" s="32">
        <v>12</v>
      </c>
      <c r="Q357" s="32">
        <v>3</v>
      </c>
      <c r="R357" s="32">
        <v>4</v>
      </c>
      <c r="S357" s="24">
        <v>62.75</v>
      </c>
      <c r="T357" s="33" t="s">
        <v>42</v>
      </c>
      <c r="U357" s="24">
        <v>62.75</v>
      </c>
      <c r="V357" s="32" t="s">
        <v>43</v>
      </c>
      <c r="W357" s="24">
        <v>8</v>
      </c>
      <c r="X357" s="24">
        <v>250102310</v>
      </c>
      <c r="Y357" s="24">
        <v>18840163633</v>
      </c>
      <c r="Z357" s="24">
        <v>23</v>
      </c>
      <c r="AA357" s="24">
        <v>10</v>
      </c>
      <c r="AB357" s="24">
        <v>8008</v>
      </c>
      <c r="AC357" s="32" t="s">
        <v>44</v>
      </c>
      <c r="AD357" s="32" t="s">
        <v>1809</v>
      </c>
      <c r="AE357" s="32" t="s">
        <v>70</v>
      </c>
      <c r="AF357" s="24">
        <v>154100</v>
      </c>
      <c r="AG357" s="24">
        <v>15545845027</v>
      </c>
      <c r="AH357" s="32" t="s">
        <v>1810</v>
      </c>
    </row>
    <row r="358" ht="40.5" spans="1:34">
      <c r="A358" s="24">
        <v>16</v>
      </c>
      <c r="B358" s="25" t="s">
        <v>295</v>
      </c>
      <c r="C358" s="25" t="s">
        <v>1811</v>
      </c>
      <c r="D358" s="26">
        <v>20</v>
      </c>
      <c r="E358" s="27" t="s">
        <v>1812</v>
      </c>
      <c r="F358" s="27" t="s">
        <v>1755</v>
      </c>
      <c r="G358" s="27" t="s">
        <v>49</v>
      </c>
      <c r="H358" s="27" t="s">
        <v>1813</v>
      </c>
      <c r="I358" s="32" t="s">
        <v>300</v>
      </c>
      <c r="J358" s="24">
        <v>-1</v>
      </c>
      <c r="K358" s="24" t="s">
        <v>1814</v>
      </c>
      <c r="L358" s="33" t="e">
        <v>#N/A</v>
      </c>
      <c r="M358" s="33" t="e">
        <f t="shared" si="10"/>
        <v>#N/A</v>
      </c>
      <c r="N358" s="34" t="str">
        <f t="shared" si="11"/>
        <v>0</v>
      </c>
      <c r="O358" s="32" t="s">
        <v>1399</v>
      </c>
      <c r="P358" s="32">
        <v>6</v>
      </c>
      <c r="Q358" s="32">
        <v>3</v>
      </c>
      <c r="R358" s="24">
        <v>2</v>
      </c>
      <c r="S358" s="24">
        <v>58</v>
      </c>
      <c r="T358" s="24">
        <v>5</v>
      </c>
      <c r="U358" s="24">
        <v>63</v>
      </c>
      <c r="V358" s="32" t="s">
        <v>43</v>
      </c>
      <c r="W358" s="24">
        <v>5</v>
      </c>
      <c r="X358" s="24">
        <v>250103914</v>
      </c>
      <c r="Y358" s="24">
        <v>13604539255</v>
      </c>
      <c r="Z358" s="24">
        <v>39</v>
      </c>
      <c r="AA358" s="24">
        <v>14</v>
      </c>
      <c r="AB358" s="24">
        <v>8008</v>
      </c>
      <c r="AC358" s="32" t="s">
        <v>44</v>
      </c>
      <c r="AD358" s="32" t="s">
        <v>1815</v>
      </c>
      <c r="AE358" s="32" t="s">
        <v>70</v>
      </c>
      <c r="AF358" s="24">
        <v>157000</v>
      </c>
      <c r="AG358" s="24">
        <v>13845375811</v>
      </c>
      <c r="AH358" s="32" t="s">
        <v>1816</v>
      </c>
    </row>
    <row r="359" ht="27" spans="1:34">
      <c r="A359" s="24">
        <v>17</v>
      </c>
      <c r="B359" s="25" t="s">
        <v>295</v>
      </c>
      <c r="C359" s="25" t="s">
        <v>1811</v>
      </c>
      <c r="D359" s="26">
        <v>20</v>
      </c>
      <c r="E359" s="27" t="s">
        <v>1817</v>
      </c>
      <c r="F359" s="27" t="s">
        <v>1755</v>
      </c>
      <c r="G359" s="27" t="s">
        <v>49</v>
      </c>
      <c r="H359" s="27" t="s">
        <v>1818</v>
      </c>
      <c r="I359" s="32" t="s">
        <v>300</v>
      </c>
      <c r="J359" s="24">
        <v>-2</v>
      </c>
      <c r="K359" s="24" t="s">
        <v>1819</v>
      </c>
      <c r="L359" s="33" t="e">
        <v>#N/A</v>
      </c>
      <c r="M359" s="33" t="e">
        <f t="shared" si="10"/>
        <v>#N/A</v>
      </c>
      <c r="N359" s="34" t="str">
        <f t="shared" si="11"/>
        <v>0</v>
      </c>
      <c r="O359" s="32" t="s">
        <v>1399</v>
      </c>
      <c r="P359" s="32">
        <v>6</v>
      </c>
      <c r="Q359" s="32">
        <v>3</v>
      </c>
      <c r="R359" s="24">
        <v>2</v>
      </c>
      <c r="S359" s="24">
        <v>60.75</v>
      </c>
      <c r="T359" s="33" t="s">
        <v>42</v>
      </c>
      <c r="U359" s="24">
        <v>60.75</v>
      </c>
      <c r="V359" s="32" t="s">
        <v>43</v>
      </c>
      <c r="W359" s="24">
        <v>6</v>
      </c>
      <c r="X359" s="24">
        <v>250103704</v>
      </c>
      <c r="Y359" s="24">
        <v>18800462801</v>
      </c>
      <c r="Z359" s="24">
        <v>37</v>
      </c>
      <c r="AA359" s="24">
        <v>4</v>
      </c>
      <c r="AB359" s="24">
        <v>8008</v>
      </c>
      <c r="AC359" s="32" t="s">
        <v>44</v>
      </c>
      <c r="AD359" s="32" t="s">
        <v>1820</v>
      </c>
      <c r="AE359" s="32" t="s">
        <v>46</v>
      </c>
      <c r="AF359" s="24">
        <v>157000</v>
      </c>
      <c r="AG359" s="24">
        <v>15045320227</v>
      </c>
      <c r="AH359" s="32" t="s">
        <v>1821</v>
      </c>
    </row>
    <row r="360" ht="40.5" spans="1:34">
      <c r="A360" s="24">
        <v>15</v>
      </c>
      <c r="B360" s="25" t="s">
        <v>295</v>
      </c>
      <c r="C360" s="25" t="s">
        <v>1811</v>
      </c>
      <c r="D360" s="26">
        <v>20</v>
      </c>
      <c r="E360" s="27" t="s">
        <v>1822</v>
      </c>
      <c r="F360" s="27" t="s">
        <v>1755</v>
      </c>
      <c r="G360" s="27" t="s">
        <v>37</v>
      </c>
      <c r="H360" s="27" t="s">
        <v>1823</v>
      </c>
      <c r="I360" s="32" t="s">
        <v>300</v>
      </c>
      <c r="J360" s="24">
        <v>-3</v>
      </c>
      <c r="K360" s="24" t="s">
        <v>1824</v>
      </c>
      <c r="L360" s="33" t="e">
        <v>#N/A</v>
      </c>
      <c r="M360" s="33" t="e">
        <f t="shared" si="10"/>
        <v>#N/A</v>
      </c>
      <c r="N360" s="34" t="str">
        <f t="shared" si="11"/>
        <v>0</v>
      </c>
      <c r="O360" s="32" t="s">
        <v>1399</v>
      </c>
      <c r="P360" s="32">
        <v>6</v>
      </c>
      <c r="Q360" s="32">
        <v>3</v>
      </c>
      <c r="R360" s="24">
        <v>2</v>
      </c>
      <c r="S360" s="24">
        <v>65.5</v>
      </c>
      <c r="T360" s="33" t="s">
        <v>42</v>
      </c>
      <c r="U360" s="24">
        <v>65.5</v>
      </c>
      <c r="V360" s="32" t="s">
        <v>43</v>
      </c>
      <c r="W360" s="24">
        <v>2</v>
      </c>
      <c r="X360" s="24">
        <v>250103705</v>
      </c>
      <c r="Y360" s="24">
        <v>18103695717</v>
      </c>
      <c r="Z360" s="24">
        <v>37</v>
      </c>
      <c r="AA360" s="24">
        <v>5</v>
      </c>
      <c r="AB360" s="24">
        <v>8008</v>
      </c>
      <c r="AC360" s="32" t="s">
        <v>44</v>
      </c>
      <c r="AD360" s="32" t="s">
        <v>1825</v>
      </c>
      <c r="AE360" s="32" t="s">
        <v>70</v>
      </c>
      <c r="AF360" s="24">
        <v>150006</v>
      </c>
      <c r="AG360" s="24">
        <v>13104055717</v>
      </c>
      <c r="AH360" s="32" t="s">
        <v>1826</v>
      </c>
    </row>
    <row r="361" ht="40.5" spans="1:34">
      <c r="A361" s="24">
        <v>13</v>
      </c>
      <c r="B361" s="25" t="s">
        <v>295</v>
      </c>
      <c r="C361" s="25" t="s">
        <v>1811</v>
      </c>
      <c r="D361" s="26">
        <v>20</v>
      </c>
      <c r="E361" s="27" t="s">
        <v>1827</v>
      </c>
      <c r="F361" s="27" t="s">
        <v>1755</v>
      </c>
      <c r="G361" s="27" t="s">
        <v>49</v>
      </c>
      <c r="H361" s="27" t="s">
        <v>1828</v>
      </c>
      <c r="I361" s="32" t="s">
        <v>300</v>
      </c>
      <c r="J361" s="24">
        <v>-4</v>
      </c>
      <c r="K361" s="24" t="s">
        <v>1829</v>
      </c>
      <c r="L361" s="33" t="e">
        <v>#N/A</v>
      </c>
      <c r="M361" s="33" t="e">
        <f t="shared" si="10"/>
        <v>#N/A</v>
      </c>
      <c r="N361" s="34" t="str">
        <f t="shared" si="11"/>
        <v>0</v>
      </c>
      <c r="O361" s="32" t="s">
        <v>1399</v>
      </c>
      <c r="P361" s="32">
        <v>6</v>
      </c>
      <c r="Q361" s="32">
        <v>3</v>
      </c>
      <c r="R361" s="24">
        <v>2</v>
      </c>
      <c r="S361" s="24">
        <v>51.75</v>
      </c>
      <c r="T361" s="33" t="s">
        <v>42</v>
      </c>
      <c r="U361" s="24">
        <v>51.75</v>
      </c>
      <c r="V361" s="32" t="s">
        <v>42</v>
      </c>
      <c r="W361" s="24">
        <v>9</v>
      </c>
      <c r="X361" s="24">
        <v>250102830</v>
      </c>
      <c r="Y361" s="24">
        <v>15840287091</v>
      </c>
      <c r="Z361" s="24">
        <v>28</v>
      </c>
      <c r="AA361" s="24">
        <v>30</v>
      </c>
      <c r="AB361" s="24">
        <v>8008</v>
      </c>
      <c r="AC361" s="32" t="s">
        <v>44</v>
      </c>
      <c r="AD361" s="32" t="s">
        <v>1830</v>
      </c>
      <c r="AE361" s="32" t="s">
        <v>53</v>
      </c>
      <c r="AF361" s="24">
        <v>110000</v>
      </c>
      <c r="AG361" s="24">
        <v>13804805355</v>
      </c>
      <c r="AH361" s="32" t="s">
        <v>1831</v>
      </c>
    </row>
    <row r="362" ht="40.5" spans="1:34">
      <c r="A362" s="24">
        <v>14</v>
      </c>
      <c r="B362" s="25" t="s">
        <v>295</v>
      </c>
      <c r="C362" s="25" t="s">
        <v>1811</v>
      </c>
      <c r="D362" s="26">
        <v>20</v>
      </c>
      <c r="E362" s="27" t="s">
        <v>1832</v>
      </c>
      <c r="F362" s="27" t="s">
        <v>1755</v>
      </c>
      <c r="G362" s="27" t="s">
        <v>49</v>
      </c>
      <c r="H362" s="27" t="s">
        <v>1833</v>
      </c>
      <c r="I362" s="32" t="s">
        <v>300</v>
      </c>
      <c r="J362" s="35" t="s">
        <v>94</v>
      </c>
      <c r="K362" s="24">
        <v>0</v>
      </c>
      <c r="L362" s="33" t="e">
        <v>#N/A</v>
      </c>
      <c r="M362" s="33" t="e">
        <f t="shared" si="10"/>
        <v>#N/A</v>
      </c>
      <c r="N362" s="34" t="str">
        <f t="shared" si="11"/>
        <v>0</v>
      </c>
      <c r="O362" s="32" t="s">
        <v>1399</v>
      </c>
      <c r="P362" s="32">
        <v>6</v>
      </c>
      <c r="Q362" s="32">
        <v>3</v>
      </c>
      <c r="R362" s="24">
        <v>2</v>
      </c>
      <c r="S362" s="24">
        <v>63.5</v>
      </c>
      <c r="T362" s="33" t="s">
        <v>42</v>
      </c>
      <c r="U362" s="24">
        <v>63.5</v>
      </c>
      <c r="V362" s="32" t="s">
        <v>43</v>
      </c>
      <c r="W362" s="24">
        <v>4</v>
      </c>
      <c r="X362" s="24">
        <v>250101606</v>
      </c>
      <c r="Y362" s="24">
        <v>18145106287</v>
      </c>
      <c r="Z362" s="24">
        <v>16</v>
      </c>
      <c r="AA362" s="24">
        <v>6</v>
      </c>
      <c r="AB362" s="24">
        <v>8008</v>
      </c>
      <c r="AC362" s="32" t="s">
        <v>44</v>
      </c>
      <c r="AD362" s="32" t="s">
        <v>1834</v>
      </c>
      <c r="AE362" s="32" t="s">
        <v>46</v>
      </c>
      <c r="AF362" s="24">
        <v>152200</v>
      </c>
      <c r="AG362" s="24">
        <v>15936633198</v>
      </c>
      <c r="AH362" s="32" t="s">
        <v>1835</v>
      </c>
    </row>
    <row r="363" ht="40.5" spans="1:34">
      <c r="A363" s="24">
        <v>18</v>
      </c>
      <c r="B363" s="25" t="s">
        <v>295</v>
      </c>
      <c r="C363" s="25" t="s">
        <v>1811</v>
      </c>
      <c r="D363" s="26">
        <v>20</v>
      </c>
      <c r="E363" s="27" t="s">
        <v>1836</v>
      </c>
      <c r="F363" s="27" t="s">
        <v>1755</v>
      </c>
      <c r="G363" s="27" t="s">
        <v>49</v>
      </c>
      <c r="H363" s="27" t="s">
        <v>1837</v>
      </c>
      <c r="I363" s="32" t="s">
        <v>300</v>
      </c>
      <c r="J363" s="35" t="s">
        <v>94</v>
      </c>
      <c r="K363" s="24">
        <v>0</v>
      </c>
      <c r="L363" s="33" t="e">
        <v>#N/A</v>
      </c>
      <c r="M363" s="33" t="e">
        <f t="shared" si="10"/>
        <v>#N/A</v>
      </c>
      <c r="N363" s="34" t="str">
        <f t="shared" si="11"/>
        <v>0</v>
      </c>
      <c r="O363" s="32" t="s">
        <v>1399</v>
      </c>
      <c r="P363" s="32">
        <v>6</v>
      </c>
      <c r="Q363" s="32">
        <v>3</v>
      </c>
      <c r="R363" s="24">
        <v>2</v>
      </c>
      <c r="S363" s="24">
        <v>66.5</v>
      </c>
      <c r="T363" s="33" t="s">
        <v>42</v>
      </c>
      <c r="U363" s="24">
        <v>66.5</v>
      </c>
      <c r="V363" s="32" t="s">
        <v>43</v>
      </c>
      <c r="W363" s="24">
        <v>1</v>
      </c>
      <c r="X363" s="24">
        <v>250103423</v>
      </c>
      <c r="Y363" s="24">
        <v>13777861825</v>
      </c>
      <c r="Z363" s="24">
        <v>34</v>
      </c>
      <c r="AA363" s="24">
        <v>23</v>
      </c>
      <c r="AB363" s="24">
        <v>8008</v>
      </c>
      <c r="AC363" s="32" t="s">
        <v>44</v>
      </c>
      <c r="AD363" s="32" t="s">
        <v>1838</v>
      </c>
      <c r="AE363" s="32" t="s">
        <v>53</v>
      </c>
      <c r="AF363" s="24">
        <v>200126</v>
      </c>
      <c r="AG363" s="24">
        <v>18766310363</v>
      </c>
      <c r="AH363" s="32" t="s">
        <v>1839</v>
      </c>
    </row>
    <row r="364" ht="40.5" spans="1:34">
      <c r="A364" s="24">
        <v>21</v>
      </c>
      <c r="B364" s="25" t="s">
        <v>295</v>
      </c>
      <c r="C364" s="25" t="s">
        <v>1840</v>
      </c>
      <c r="D364" s="26">
        <v>21</v>
      </c>
      <c r="E364" s="27" t="s">
        <v>1841</v>
      </c>
      <c r="F364" s="27" t="s">
        <v>1755</v>
      </c>
      <c r="G364" s="27" t="s">
        <v>37</v>
      </c>
      <c r="H364" s="27" t="s">
        <v>1842</v>
      </c>
      <c r="I364" s="32" t="s">
        <v>300</v>
      </c>
      <c r="J364" s="24">
        <v>-1</v>
      </c>
      <c r="K364" s="24" t="s">
        <v>1843</v>
      </c>
      <c r="L364" s="33" t="e">
        <v>#N/A</v>
      </c>
      <c r="M364" s="33" t="e">
        <f t="shared" si="10"/>
        <v>#N/A</v>
      </c>
      <c r="N364" s="34" t="str">
        <f t="shared" si="11"/>
        <v>0</v>
      </c>
      <c r="O364" s="32" t="s">
        <v>1399</v>
      </c>
      <c r="P364" s="32">
        <v>3</v>
      </c>
      <c r="Q364" s="32">
        <v>3</v>
      </c>
      <c r="R364" s="24">
        <v>1</v>
      </c>
      <c r="S364" s="24">
        <v>70.25</v>
      </c>
      <c r="T364" s="33" t="s">
        <v>42</v>
      </c>
      <c r="U364" s="24">
        <v>70.25</v>
      </c>
      <c r="V364" s="32" t="s">
        <v>43</v>
      </c>
      <c r="W364" s="24">
        <v>2</v>
      </c>
      <c r="X364" s="24">
        <v>250104714</v>
      </c>
      <c r="Y364" s="24">
        <v>15630463592</v>
      </c>
      <c r="Z364" s="24">
        <v>47</v>
      </c>
      <c r="AA364" s="24">
        <v>14</v>
      </c>
      <c r="AB364" s="24">
        <v>8008</v>
      </c>
      <c r="AC364" s="32" t="s">
        <v>44</v>
      </c>
      <c r="AD364" s="32" t="s">
        <v>1844</v>
      </c>
      <c r="AE364" s="32" t="s">
        <v>70</v>
      </c>
      <c r="AF364" s="24">
        <v>54800</v>
      </c>
      <c r="AG364" s="24">
        <v>15369932266</v>
      </c>
      <c r="AH364" s="32" t="s">
        <v>1845</v>
      </c>
    </row>
    <row r="365" ht="40.5" spans="1:34">
      <c r="A365" s="24">
        <v>20</v>
      </c>
      <c r="B365" s="25" t="s">
        <v>295</v>
      </c>
      <c r="C365" s="25" t="s">
        <v>1840</v>
      </c>
      <c r="D365" s="26">
        <v>21</v>
      </c>
      <c r="E365" s="27" t="s">
        <v>977</v>
      </c>
      <c r="F365" s="27" t="s">
        <v>1755</v>
      </c>
      <c r="G365" s="27" t="s">
        <v>37</v>
      </c>
      <c r="H365" s="27" t="s">
        <v>1846</v>
      </c>
      <c r="I365" s="32" t="s">
        <v>300</v>
      </c>
      <c r="J365" s="24">
        <v>-2</v>
      </c>
      <c r="K365" s="24" t="s">
        <v>1847</v>
      </c>
      <c r="L365" s="33" t="e">
        <v>#N/A</v>
      </c>
      <c r="M365" s="33" t="e">
        <f t="shared" si="10"/>
        <v>#N/A</v>
      </c>
      <c r="N365" s="34" t="str">
        <f t="shared" si="11"/>
        <v>0</v>
      </c>
      <c r="O365" s="32" t="s">
        <v>1399</v>
      </c>
      <c r="P365" s="32">
        <v>3</v>
      </c>
      <c r="Q365" s="32">
        <v>3</v>
      </c>
      <c r="R365" s="24">
        <v>1</v>
      </c>
      <c r="S365" s="24">
        <v>71.75</v>
      </c>
      <c r="T365" s="33" t="s">
        <v>42</v>
      </c>
      <c r="U365" s="24">
        <v>71.75</v>
      </c>
      <c r="V365" s="32" t="s">
        <v>43</v>
      </c>
      <c r="W365" s="24">
        <v>1</v>
      </c>
      <c r="X365" s="24">
        <v>250102623</v>
      </c>
      <c r="Y365" s="24">
        <v>13462095764</v>
      </c>
      <c r="Z365" s="24">
        <v>26</v>
      </c>
      <c r="AA365" s="24">
        <v>23</v>
      </c>
      <c r="AB365" s="24">
        <v>8008</v>
      </c>
      <c r="AC365" s="32" t="s">
        <v>44</v>
      </c>
      <c r="AD365" s="32" t="s">
        <v>1848</v>
      </c>
      <c r="AE365" s="32" t="s">
        <v>70</v>
      </c>
      <c r="AF365" s="24">
        <v>116039</v>
      </c>
      <c r="AG365" s="24">
        <v>13042487379</v>
      </c>
      <c r="AH365" s="32" t="s">
        <v>1849</v>
      </c>
    </row>
    <row r="366" ht="27" spans="1:34">
      <c r="A366" s="24">
        <v>19</v>
      </c>
      <c r="B366" s="25" t="s">
        <v>295</v>
      </c>
      <c r="C366" s="25" t="s">
        <v>1840</v>
      </c>
      <c r="D366" s="26">
        <v>21</v>
      </c>
      <c r="E366" s="27" t="s">
        <v>1850</v>
      </c>
      <c r="F366" s="27" t="s">
        <v>1755</v>
      </c>
      <c r="G366" s="27" t="s">
        <v>37</v>
      </c>
      <c r="H366" s="27" t="s">
        <v>1851</v>
      </c>
      <c r="I366" s="32" t="s">
        <v>300</v>
      </c>
      <c r="J366" s="24">
        <v>-3</v>
      </c>
      <c r="K366" s="24" t="s">
        <v>1852</v>
      </c>
      <c r="L366" s="33" t="e">
        <v>#N/A</v>
      </c>
      <c r="M366" s="33" t="e">
        <f t="shared" si="10"/>
        <v>#N/A</v>
      </c>
      <c r="N366" s="34" t="str">
        <f t="shared" si="11"/>
        <v>0</v>
      </c>
      <c r="O366" s="32" t="s">
        <v>1399</v>
      </c>
      <c r="P366" s="32">
        <v>3</v>
      </c>
      <c r="Q366" s="32">
        <v>3</v>
      </c>
      <c r="R366" s="24">
        <v>1</v>
      </c>
      <c r="S366" s="24">
        <v>65.25</v>
      </c>
      <c r="T366" s="33" t="s">
        <v>42</v>
      </c>
      <c r="U366" s="24">
        <v>65.25</v>
      </c>
      <c r="V366" s="32" t="s">
        <v>43</v>
      </c>
      <c r="W366" s="24">
        <v>3</v>
      </c>
      <c r="X366" s="24">
        <v>250102512</v>
      </c>
      <c r="Y366" s="24">
        <v>18810966855</v>
      </c>
      <c r="Z366" s="24">
        <v>25</v>
      </c>
      <c r="AA366" s="24">
        <v>12</v>
      </c>
      <c r="AB366" s="24">
        <v>8008</v>
      </c>
      <c r="AC366" s="32" t="s">
        <v>44</v>
      </c>
      <c r="AD366" s="32" t="s">
        <v>1853</v>
      </c>
      <c r="AE366" s="32" t="s">
        <v>53</v>
      </c>
      <c r="AF366" s="24">
        <v>100021</v>
      </c>
      <c r="AG366" s="24">
        <v>18917092330</v>
      </c>
      <c r="AH366" s="32" t="s">
        <v>1854</v>
      </c>
    </row>
    <row r="367" ht="40.5" spans="1:34">
      <c r="A367" s="24">
        <v>25</v>
      </c>
      <c r="B367" s="25" t="s">
        <v>295</v>
      </c>
      <c r="C367" s="25" t="s">
        <v>1855</v>
      </c>
      <c r="D367" s="26">
        <v>22</v>
      </c>
      <c r="E367" s="27" t="s">
        <v>1856</v>
      </c>
      <c r="F367" s="27" t="s">
        <v>1755</v>
      </c>
      <c r="G367" s="27" t="s">
        <v>49</v>
      </c>
      <c r="H367" s="27" t="s">
        <v>1857</v>
      </c>
      <c r="I367" s="32" t="s">
        <v>300</v>
      </c>
      <c r="J367" s="24">
        <v>-1</v>
      </c>
      <c r="K367" s="24" t="s">
        <v>1858</v>
      </c>
      <c r="L367" s="33" t="e">
        <v>#N/A</v>
      </c>
      <c r="M367" s="33" t="e">
        <f t="shared" si="10"/>
        <v>#N/A</v>
      </c>
      <c r="N367" s="34" t="str">
        <f t="shared" si="11"/>
        <v>0</v>
      </c>
      <c r="O367" s="32" t="s">
        <v>1399</v>
      </c>
      <c r="P367" s="32">
        <v>6</v>
      </c>
      <c r="Q367" s="32">
        <v>3</v>
      </c>
      <c r="R367" s="24">
        <v>2</v>
      </c>
      <c r="S367" s="24">
        <v>61.25</v>
      </c>
      <c r="T367" s="33" t="s">
        <v>42</v>
      </c>
      <c r="U367" s="24">
        <v>61.25</v>
      </c>
      <c r="V367" s="32" t="s">
        <v>43</v>
      </c>
      <c r="W367" s="24">
        <v>4</v>
      </c>
      <c r="X367" s="24">
        <v>250102823</v>
      </c>
      <c r="Y367" s="24">
        <v>17710703035</v>
      </c>
      <c r="Z367" s="24">
        <v>28</v>
      </c>
      <c r="AA367" s="24">
        <v>23</v>
      </c>
      <c r="AB367" s="24">
        <v>8008</v>
      </c>
      <c r="AC367" s="32" t="s">
        <v>44</v>
      </c>
      <c r="AD367" s="32" t="s">
        <v>1859</v>
      </c>
      <c r="AE367" s="32" t="s">
        <v>70</v>
      </c>
      <c r="AF367" s="24">
        <v>301726</v>
      </c>
      <c r="AG367" s="24">
        <v>18630957714</v>
      </c>
      <c r="AH367" s="32" t="s">
        <v>1860</v>
      </c>
    </row>
    <row r="368" ht="40.5" spans="1:34">
      <c r="A368" s="24">
        <v>27</v>
      </c>
      <c r="B368" s="25" t="s">
        <v>295</v>
      </c>
      <c r="C368" s="25" t="s">
        <v>1855</v>
      </c>
      <c r="D368" s="26">
        <v>22</v>
      </c>
      <c r="E368" s="27" t="s">
        <v>1861</v>
      </c>
      <c r="F368" s="27" t="s">
        <v>1755</v>
      </c>
      <c r="G368" s="27" t="s">
        <v>37</v>
      </c>
      <c r="H368" s="27" t="s">
        <v>1862</v>
      </c>
      <c r="I368" s="32" t="s">
        <v>300</v>
      </c>
      <c r="J368" s="24">
        <v>-2</v>
      </c>
      <c r="K368" s="24" t="s">
        <v>1863</v>
      </c>
      <c r="L368" s="33" t="e">
        <v>#N/A</v>
      </c>
      <c r="M368" s="33" t="e">
        <f t="shared" si="10"/>
        <v>#N/A</v>
      </c>
      <c r="N368" s="34" t="str">
        <f t="shared" si="11"/>
        <v>0</v>
      </c>
      <c r="O368" s="32" t="s">
        <v>1399</v>
      </c>
      <c r="P368" s="32">
        <v>6</v>
      </c>
      <c r="Q368" s="32">
        <v>3</v>
      </c>
      <c r="R368" s="24">
        <v>2</v>
      </c>
      <c r="S368" s="24">
        <v>59.25</v>
      </c>
      <c r="T368" s="33" t="s">
        <v>42</v>
      </c>
      <c r="U368" s="24">
        <v>59.25</v>
      </c>
      <c r="V368" s="32" t="s">
        <v>43</v>
      </c>
      <c r="W368" s="24">
        <v>6</v>
      </c>
      <c r="X368" s="24">
        <v>250104411</v>
      </c>
      <c r="Y368" s="24">
        <v>13634754191</v>
      </c>
      <c r="Z368" s="24">
        <v>44</v>
      </c>
      <c r="AA368" s="24">
        <v>11</v>
      </c>
      <c r="AB368" s="24">
        <v>8008</v>
      </c>
      <c r="AC368" s="32" t="s">
        <v>1085</v>
      </c>
      <c r="AD368" s="32" t="s">
        <v>1864</v>
      </c>
      <c r="AE368" s="32" t="s">
        <v>70</v>
      </c>
      <c r="AF368" s="24">
        <v>28000</v>
      </c>
      <c r="AG368" s="24">
        <v>13087175990</v>
      </c>
      <c r="AH368" s="32" t="s">
        <v>1865</v>
      </c>
    </row>
    <row r="369" ht="27" spans="1:34">
      <c r="A369" s="24">
        <v>22</v>
      </c>
      <c r="B369" s="25" t="s">
        <v>295</v>
      </c>
      <c r="C369" s="25" t="s">
        <v>1855</v>
      </c>
      <c r="D369" s="26">
        <v>22</v>
      </c>
      <c r="E369" s="27" t="s">
        <v>1866</v>
      </c>
      <c r="F369" s="27" t="s">
        <v>1755</v>
      </c>
      <c r="G369" s="27" t="s">
        <v>37</v>
      </c>
      <c r="H369" s="27" t="s">
        <v>1867</v>
      </c>
      <c r="I369" s="32" t="s">
        <v>300</v>
      </c>
      <c r="J369" s="24">
        <v>-3</v>
      </c>
      <c r="K369" s="24" t="s">
        <v>1868</v>
      </c>
      <c r="L369" s="33" t="e">
        <v>#N/A</v>
      </c>
      <c r="M369" s="33" t="e">
        <f t="shared" si="10"/>
        <v>#N/A</v>
      </c>
      <c r="N369" s="34" t="str">
        <f t="shared" si="11"/>
        <v>0</v>
      </c>
      <c r="O369" s="32" t="s">
        <v>1399</v>
      </c>
      <c r="P369" s="32">
        <v>6</v>
      </c>
      <c r="Q369" s="32">
        <v>3</v>
      </c>
      <c r="R369" s="24">
        <v>2</v>
      </c>
      <c r="S369" s="24">
        <v>67.25</v>
      </c>
      <c r="T369" s="33" t="s">
        <v>42</v>
      </c>
      <c r="U369" s="24">
        <v>67.25</v>
      </c>
      <c r="V369" s="32" t="s">
        <v>43</v>
      </c>
      <c r="W369" s="24">
        <v>2</v>
      </c>
      <c r="X369" s="24">
        <v>250104503</v>
      </c>
      <c r="Y369" s="24">
        <v>15621586860</v>
      </c>
      <c r="Z369" s="24">
        <v>45</v>
      </c>
      <c r="AA369" s="24">
        <v>3</v>
      </c>
      <c r="AB369" s="24">
        <v>8008</v>
      </c>
      <c r="AC369" s="32" t="s">
        <v>44</v>
      </c>
      <c r="AD369" s="32" t="s">
        <v>804</v>
      </c>
      <c r="AE369" s="32" t="s">
        <v>53</v>
      </c>
      <c r="AF369" s="24">
        <v>161041</v>
      </c>
      <c r="AG369" s="24">
        <v>19604526860</v>
      </c>
      <c r="AH369" s="32" t="s">
        <v>1869</v>
      </c>
    </row>
    <row r="370" ht="40.5" spans="1:34">
      <c r="A370" s="24">
        <v>24</v>
      </c>
      <c r="B370" s="25" t="s">
        <v>295</v>
      </c>
      <c r="C370" s="25" t="s">
        <v>1855</v>
      </c>
      <c r="D370" s="26">
        <v>22</v>
      </c>
      <c r="E370" s="27" t="s">
        <v>1870</v>
      </c>
      <c r="F370" s="27" t="s">
        <v>1755</v>
      </c>
      <c r="G370" s="27" t="s">
        <v>49</v>
      </c>
      <c r="H370" s="27" t="s">
        <v>1871</v>
      </c>
      <c r="I370" s="32" t="s">
        <v>300</v>
      </c>
      <c r="J370" s="24">
        <v>-4</v>
      </c>
      <c r="K370" s="24" t="s">
        <v>1872</v>
      </c>
      <c r="L370" s="33" t="e">
        <v>#N/A</v>
      </c>
      <c r="M370" s="33" t="e">
        <f t="shared" si="10"/>
        <v>#N/A</v>
      </c>
      <c r="N370" s="34" t="str">
        <f t="shared" si="11"/>
        <v>0</v>
      </c>
      <c r="O370" s="32" t="s">
        <v>1399</v>
      </c>
      <c r="P370" s="32">
        <v>6</v>
      </c>
      <c r="Q370" s="32">
        <v>3</v>
      </c>
      <c r="R370" s="24">
        <v>2</v>
      </c>
      <c r="S370" s="24">
        <v>67.75</v>
      </c>
      <c r="T370" s="33" t="s">
        <v>42</v>
      </c>
      <c r="U370" s="24">
        <v>67.75</v>
      </c>
      <c r="V370" s="32" t="s">
        <v>43</v>
      </c>
      <c r="W370" s="24">
        <v>1</v>
      </c>
      <c r="X370" s="24">
        <v>250103330</v>
      </c>
      <c r="Y370" s="24">
        <v>17835714421</v>
      </c>
      <c r="Z370" s="24">
        <v>33</v>
      </c>
      <c r="AA370" s="24">
        <v>30</v>
      </c>
      <c r="AB370" s="24">
        <v>8008</v>
      </c>
      <c r="AC370" s="32" t="s">
        <v>44</v>
      </c>
      <c r="AD370" s="32" t="s">
        <v>1873</v>
      </c>
      <c r="AE370" s="32" t="s">
        <v>46</v>
      </c>
      <c r="AF370" s="24">
        <v>150081</v>
      </c>
      <c r="AG370" s="24">
        <v>15719730565</v>
      </c>
      <c r="AH370" s="32" t="s">
        <v>1874</v>
      </c>
    </row>
    <row r="371" ht="27" spans="1:34">
      <c r="A371" s="24">
        <v>23</v>
      </c>
      <c r="B371" s="25" t="s">
        <v>295</v>
      </c>
      <c r="C371" s="25" t="s">
        <v>1855</v>
      </c>
      <c r="D371" s="26">
        <v>22</v>
      </c>
      <c r="E371" s="27" t="s">
        <v>1875</v>
      </c>
      <c r="F371" s="27" t="s">
        <v>1755</v>
      </c>
      <c r="G371" s="27" t="s">
        <v>37</v>
      </c>
      <c r="H371" s="27" t="s">
        <v>1876</v>
      </c>
      <c r="I371" s="32" t="s">
        <v>300</v>
      </c>
      <c r="J371" s="24">
        <v>-5</v>
      </c>
      <c r="K371" s="24" t="s">
        <v>1877</v>
      </c>
      <c r="L371" s="33" t="e">
        <v>#N/A</v>
      </c>
      <c r="M371" s="33" t="e">
        <f t="shared" si="10"/>
        <v>#N/A</v>
      </c>
      <c r="N371" s="34" t="str">
        <f t="shared" si="11"/>
        <v>0</v>
      </c>
      <c r="O371" s="32" t="s">
        <v>1399</v>
      </c>
      <c r="P371" s="32">
        <v>6</v>
      </c>
      <c r="Q371" s="32">
        <v>3</v>
      </c>
      <c r="R371" s="24">
        <v>2</v>
      </c>
      <c r="S371" s="24">
        <v>67.25</v>
      </c>
      <c r="T371" s="33" t="s">
        <v>42</v>
      </c>
      <c r="U371" s="24">
        <v>67.25</v>
      </c>
      <c r="V371" s="32" t="s">
        <v>43</v>
      </c>
      <c r="W371" s="24">
        <v>2</v>
      </c>
      <c r="X371" s="24">
        <v>250104206</v>
      </c>
      <c r="Y371" s="24">
        <v>18800177884</v>
      </c>
      <c r="Z371" s="24">
        <v>42</v>
      </c>
      <c r="AA371" s="24">
        <v>6</v>
      </c>
      <c r="AB371" s="24">
        <v>8008</v>
      </c>
      <c r="AC371" s="32" t="s">
        <v>44</v>
      </c>
      <c r="AD371" s="32" t="s">
        <v>1878</v>
      </c>
      <c r="AE371" s="32" t="s">
        <v>70</v>
      </c>
      <c r="AF371" s="24">
        <v>157011</v>
      </c>
      <c r="AG371" s="24">
        <v>15022204515</v>
      </c>
      <c r="AH371" s="32" t="s">
        <v>1879</v>
      </c>
    </row>
    <row r="372" ht="40.5" spans="1:34">
      <c r="A372" s="24">
        <v>26</v>
      </c>
      <c r="B372" s="25" t="s">
        <v>295</v>
      </c>
      <c r="C372" s="25" t="s">
        <v>1855</v>
      </c>
      <c r="D372" s="26">
        <v>22</v>
      </c>
      <c r="E372" s="27" t="s">
        <v>1880</v>
      </c>
      <c r="F372" s="27" t="s">
        <v>1755</v>
      </c>
      <c r="G372" s="27" t="s">
        <v>37</v>
      </c>
      <c r="H372" s="27" t="s">
        <v>1881</v>
      </c>
      <c r="I372" s="32" t="s">
        <v>300</v>
      </c>
      <c r="J372" s="24">
        <v>-6</v>
      </c>
      <c r="K372" s="24" t="s">
        <v>1882</v>
      </c>
      <c r="L372" s="33" t="e">
        <v>#N/A</v>
      </c>
      <c r="M372" s="33" t="e">
        <f t="shared" si="10"/>
        <v>#N/A</v>
      </c>
      <c r="N372" s="34" t="str">
        <f t="shared" si="11"/>
        <v>0</v>
      </c>
      <c r="O372" s="32" t="s">
        <v>1399</v>
      </c>
      <c r="P372" s="32">
        <v>6</v>
      </c>
      <c r="Q372" s="32">
        <v>3</v>
      </c>
      <c r="R372" s="24">
        <v>2</v>
      </c>
      <c r="S372" s="24">
        <v>60.5</v>
      </c>
      <c r="T372" s="33" t="s">
        <v>42</v>
      </c>
      <c r="U372" s="24">
        <v>60.5</v>
      </c>
      <c r="V372" s="32" t="s">
        <v>43</v>
      </c>
      <c r="W372" s="24">
        <v>5</v>
      </c>
      <c r="X372" s="24">
        <v>250103104</v>
      </c>
      <c r="Y372" s="24">
        <v>17367762487</v>
      </c>
      <c r="Z372" s="24">
        <v>31</v>
      </c>
      <c r="AA372" s="24">
        <v>4</v>
      </c>
      <c r="AB372" s="24">
        <v>8008</v>
      </c>
      <c r="AC372" s="32" t="s">
        <v>44</v>
      </c>
      <c r="AD372" s="32" t="s">
        <v>1883</v>
      </c>
      <c r="AE372" s="32" t="s">
        <v>46</v>
      </c>
      <c r="AF372" s="24">
        <v>52200</v>
      </c>
      <c r="AG372" s="24">
        <v>15830148723</v>
      </c>
      <c r="AH372" s="32" t="s">
        <v>1884</v>
      </c>
    </row>
    <row r="373" ht="40.5" spans="1:34">
      <c r="A373" s="24">
        <v>29</v>
      </c>
      <c r="B373" s="25" t="s">
        <v>295</v>
      </c>
      <c r="C373" s="25" t="s">
        <v>1885</v>
      </c>
      <c r="D373" s="26">
        <v>23</v>
      </c>
      <c r="E373" s="27" t="s">
        <v>1886</v>
      </c>
      <c r="F373" s="27" t="s">
        <v>1755</v>
      </c>
      <c r="G373" s="27" t="s">
        <v>37</v>
      </c>
      <c r="H373" s="27" t="s">
        <v>1887</v>
      </c>
      <c r="I373" s="32" t="s">
        <v>300</v>
      </c>
      <c r="J373" s="24">
        <v>-1</v>
      </c>
      <c r="K373" s="24" t="s">
        <v>1888</v>
      </c>
      <c r="L373" s="33" t="e">
        <v>#N/A</v>
      </c>
      <c r="M373" s="33" t="e">
        <f t="shared" si="10"/>
        <v>#N/A</v>
      </c>
      <c r="N373" s="34" t="str">
        <f t="shared" si="11"/>
        <v>0</v>
      </c>
      <c r="O373" s="32" t="s">
        <v>1399</v>
      </c>
      <c r="P373" s="32">
        <v>6</v>
      </c>
      <c r="Q373" s="32">
        <v>3</v>
      </c>
      <c r="R373" s="24">
        <v>2</v>
      </c>
      <c r="S373" s="24">
        <v>58.25</v>
      </c>
      <c r="T373" s="33" t="s">
        <v>42</v>
      </c>
      <c r="U373" s="24">
        <v>58.25</v>
      </c>
      <c r="V373" s="32" t="s">
        <v>43</v>
      </c>
      <c r="W373" s="24">
        <v>2</v>
      </c>
      <c r="X373" s="24">
        <v>250104013</v>
      </c>
      <c r="Y373" s="24">
        <v>13251516978</v>
      </c>
      <c r="Z373" s="24">
        <v>40</v>
      </c>
      <c r="AA373" s="24">
        <v>13</v>
      </c>
      <c r="AB373" s="24">
        <v>8008</v>
      </c>
      <c r="AC373" s="32" t="s">
        <v>44</v>
      </c>
      <c r="AD373" s="32" t="s">
        <v>1782</v>
      </c>
      <c r="AE373" s="32" t="s">
        <v>70</v>
      </c>
      <c r="AF373" s="24">
        <v>150232</v>
      </c>
      <c r="AG373" s="24">
        <v>13684612566</v>
      </c>
      <c r="AH373" s="32" t="s">
        <v>1889</v>
      </c>
    </row>
    <row r="374" ht="40.5" spans="1:34">
      <c r="A374" s="24">
        <v>32</v>
      </c>
      <c r="B374" s="25" t="s">
        <v>295</v>
      </c>
      <c r="C374" s="25" t="s">
        <v>1885</v>
      </c>
      <c r="D374" s="26">
        <v>23</v>
      </c>
      <c r="E374" s="27" t="s">
        <v>1890</v>
      </c>
      <c r="F374" s="27" t="s">
        <v>1755</v>
      </c>
      <c r="G374" s="27" t="s">
        <v>49</v>
      </c>
      <c r="H374" s="27" t="s">
        <v>1891</v>
      </c>
      <c r="I374" s="32" t="s">
        <v>300</v>
      </c>
      <c r="J374" s="24">
        <v>-2</v>
      </c>
      <c r="K374" s="24" t="s">
        <v>1892</v>
      </c>
      <c r="L374" s="33" t="e">
        <v>#N/A</v>
      </c>
      <c r="M374" s="33" t="e">
        <f t="shared" si="10"/>
        <v>#N/A</v>
      </c>
      <c r="N374" s="34" t="str">
        <f t="shared" si="11"/>
        <v>0</v>
      </c>
      <c r="O374" s="32" t="s">
        <v>1399</v>
      </c>
      <c r="P374" s="32">
        <v>6</v>
      </c>
      <c r="Q374" s="32">
        <v>3</v>
      </c>
      <c r="R374" s="24">
        <v>2</v>
      </c>
      <c r="S374" s="24">
        <v>56.5</v>
      </c>
      <c r="T374" s="33" t="s">
        <v>42</v>
      </c>
      <c r="U374" s="24">
        <v>56.5</v>
      </c>
      <c r="V374" s="32" t="s">
        <v>43</v>
      </c>
      <c r="W374" s="24">
        <v>5</v>
      </c>
      <c r="X374" s="24">
        <v>250102427</v>
      </c>
      <c r="Y374" s="24">
        <v>15776117470</v>
      </c>
      <c r="Z374" s="24">
        <v>24</v>
      </c>
      <c r="AA374" s="24">
        <v>27</v>
      </c>
      <c r="AB374" s="24">
        <v>8008</v>
      </c>
      <c r="AC374" s="32" t="s">
        <v>44</v>
      </c>
      <c r="AD374" s="32" t="s">
        <v>1893</v>
      </c>
      <c r="AE374" s="32" t="s">
        <v>70</v>
      </c>
      <c r="AF374" s="24">
        <v>166300</v>
      </c>
      <c r="AG374" s="24">
        <v>15776117470</v>
      </c>
      <c r="AH374" s="32" t="s">
        <v>1894</v>
      </c>
    </row>
    <row r="375" ht="40.5" spans="1:34">
      <c r="A375" s="24">
        <v>30</v>
      </c>
      <c r="B375" s="25" t="s">
        <v>295</v>
      </c>
      <c r="C375" s="25" t="s">
        <v>1885</v>
      </c>
      <c r="D375" s="26">
        <v>23</v>
      </c>
      <c r="E375" s="27" t="s">
        <v>1895</v>
      </c>
      <c r="F375" s="27" t="s">
        <v>1755</v>
      </c>
      <c r="G375" s="27" t="s">
        <v>37</v>
      </c>
      <c r="H375" s="27" t="s">
        <v>1896</v>
      </c>
      <c r="I375" s="32" t="s">
        <v>300</v>
      </c>
      <c r="J375" s="24">
        <v>-3</v>
      </c>
      <c r="K375" s="24" t="s">
        <v>1897</v>
      </c>
      <c r="L375" s="33" t="e">
        <v>#N/A</v>
      </c>
      <c r="M375" s="33" t="e">
        <f t="shared" si="10"/>
        <v>#N/A</v>
      </c>
      <c r="N375" s="34" t="str">
        <f t="shared" si="11"/>
        <v>0</v>
      </c>
      <c r="O375" s="32" t="s">
        <v>1399</v>
      </c>
      <c r="P375" s="32">
        <v>6</v>
      </c>
      <c r="Q375" s="32">
        <v>3</v>
      </c>
      <c r="R375" s="24">
        <v>2</v>
      </c>
      <c r="S375" s="24">
        <v>46.75</v>
      </c>
      <c r="T375" s="24">
        <v>7</v>
      </c>
      <c r="U375" s="24">
        <v>53.75</v>
      </c>
      <c r="V375" s="32" t="s">
        <v>42</v>
      </c>
      <c r="W375" s="24">
        <v>7</v>
      </c>
      <c r="X375" s="24">
        <v>250103413</v>
      </c>
      <c r="Y375" s="24">
        <v>18245390191</v>
      </c>
      <c r="Z375" s="24">
        <v>34</v>
      </c>
      <c r="AA375" s="24">
        <v>13</v>
      </c>
      <c r="AB375" s="24">
        <v>8008</v>
      </c>
      <c r="AC375" s="32" t="s">
        <v>44</v>
      </c>
      <c r="AD375" s="32" t="s">
        <v>1898</v>
      </c>
      <c r="AE375" s="32" t="s">
        <v>53</v>
      </c>
      <c r="AF375" s="24">
        <v>157000</v>
      </c>
      <c r="AG375" s="24">
        <v>18249330453</v>
      </c>
      <c r="AH375" s="32" t="s">
        <v>1899</v>
      </c>
    </row>
    <row r="376" ht="40.5" spans="1:34">
      <c r="A376" s="24">
        <v>31</v>
      </c>
      <c r="B376" s="25" t="s">
        <v>295</v>
      </c>
      <c r="C376" s="25" t="s">
        <v>1885</v>
      </c>
      <c r="D376" s="26">
        <v>23</v>
      </c>
      <c r="E376" s="27" t="s">
        <v>1900</v>
      </c>
      <c r="F376" s="27" t="s">
        <v>1755</v>
      </c>
      <c r="G376" s="27" t="s">
        <v>37</v>
      </c>
      <c r="H376" s="27" t="s">
        <v>1901</v>
      </c>
      <c r="I376" s="32" t="s">
        <v>300</v>
      </c>
      <c r="J376" s="24">
        <v>-4</v>
      </c>
      <c r="K376" s="24" t="s">
        <v>1902</v>
      </c>
      <c r="L376" s="33" t="e">
        <v>#N/A</v>
      </c>
      <c r="M376" s="33" t="e">
        <f t="shared" si="10"/>
        <v>#N/A</v>
      </c>
      <c r="N376" s="34" t="str">
        <f t="shared" si="11"/>
        <v>0</v>
      </c>
      <c r="O376" s="32" t="s">
        <v>1399</v>
      </c>
      <c r="P376" s="32">
        <v>6</v>
      </c>
      <c r="Q376" s="32">
        <v>3</v>
      </c>
      <c r="R376" s="24">
        <v>2</v>
      </c>
      <c r="S376" s="24">
        <v>56</v>
      </c>
      <c r="T376" s="33" t="s">
        <v>42</v>
      </c>
      <c r="U376" s="24">
        <v>56</v>
      </c>
      <c r="V376" s="32" t="s">
        <v>43</v>
      </c>
      <c r="W376" s="24">
        <v>6</v>
      </c>
      <c r="X376" s="24">
        <v>250104920</v>
      </c>
      <c r="Y376" s="24">
        <v>13039712309</v>
      </c>
      <c r="Z376" s="24">
        <v>49</v>
      </c>
      <c r="AA376" s="24">
        <v>20</v>
      </c>
      <c r="AB376" s="24">
        <v>8008</v>
      </c>
      <c r="AC376" s="32" t="s">
        <v>44</v>
      </c>
      <c r="AD376" s="32" t="s">
        <v>1903</v>
      </c>
      <c r="AE376" s="32" t="s">
        <v>53</v>
      </c>
      <c r="AF376" s="24">
        <v>150000</v>
      </c>
      <c r="AG376" s="24">
        <v>13069831090</v>
      </c>
      <c r="AH376" s="32" t="s">
        <v>1904</v>
      </c>
    </row>
    <row r="377" ht="40.5" spans="1:34">
      <c r="A377" s="24">
        <v>28</v>
      </c>
      <c r="B377" s="25" t="s">
        <v>295</v>
      </c>
      <c r="C377" s="25" t="s">
        <v>1885</v>
      </c>
      <c r="D377" s="26">
        <v>23</v>
      </c>
      <c r="E377" s="27" t="s">
        <v>1905</v>
      </c>
      <c r="F377" s="27" t="s">
        <v>1755</v>
      </c>
      <c r="G377" s="27" t="s">
        <v>49</v>
      </c>
      <c r="H377" s="27" t="s">
        <v>1906</v>
      </c>
      <c r="I377" s="32" t="s">
        <v>300</v>
      </c>
      <c r="J377" s="24">
        <v>-5</v>
      </c>
      <c r="K377" s="24" t="s">
        <v>1907</v>
      </c>
      <c r="L377" s="33" t="e">
        <v>#N/A</v>
      </c>
      <c r="M377" s="33" t="e">
        <f t="shared" si="10"/>
        <v>#N/A</v>
      </c>
      <c r="N377" s="34" t="str">
        <f t="shared" si="11"/>
        <v>0</v>
      </c>
      <c r="O377" s="32" t="s">
        <v>1399</v>
      </c>
      <c r="P377" s="32">
        <v>6</v>
      </c>
      <c r="Q377" s="32">
        <v>3</v>
      </c>
      <c r="R377" s="24">
        <v>2</v>
      </c>
      <c r="S377" s="24">
        <v>58.25</v>
      </c>
      <c r="T377" s="33" t="s">
        <v>42</v>
      </c>
      <c r="U377" s="24">
        <v>58.25</v>
      </c>
      <c r="V377" s="32" t="s">
        <v>43</v>
      </c>
      <c r="W377" s="24">
        <v>2</v>
      </c>
      <c r="X377" s="24">
        <v>250102916</v>
      </c>
      <c r="Y377" s="24">
        <v>13199389617</v>
      </c>
      <c r="Z377" s="24">
        <v>29</v>
      </c>
      <c r="AA377" s="24">
        <v>16</v>
      </c>
      <c r="AB377" s="24">
        <v>8008</v>
      </c>
      <c r="AC377" s="32" t="s">
        <v>44</v>
      </c>
      <c r="AD377" s="32" t="s">
        <v>1908</v>
      </c>
      <c r="AE377" s="32" t="s">
        <v>70</v>
      </c>
      <c r="AF377" s="24">
        <v>362000</v>
      </c>
      <c r="AG377" s="24">
        <v>18645380033</v>
      </c>
      <c r="AH377" s="32" t="s">
        <v>1909</v>
      </c>
    </row>
    <row r="378" ht="54" spans="1:34">
      <c r="A378" s="24">
        <v>33</v>
      </c>
      <c r="B378" s="25" t="s">
        <v>295</v>
      </c>
      <c r="C378" s="25" t="s">
        <v>1885</v>
      </c>
      <c r="D378" s="26">
        <v>23</v>
      </c>
      <c r="E378" s="27" t="s">
        <v>1910</v>
      </c>
      <c r="F378" s="27" t="s">
        <v>1755</v>
      </c>
      <c r="G378" s="27" t="s">
        <v>37</v>
      </c>
      <c r="H378" s="27" t="s">
        <v>1911</v>
      </c>
      <c r="I378" s="32" t="s">
        <v>300</v>
      </c>
      <c r="J378" s="24">
        <v>-6</v>
      </c>
      <c r="K378" s="24" t="s">
        <v>1912</v>
      </c>
      <c r="L378" s="33" t="e">
        <v>#N/A</v>
      </c>
      <c r="M378" s="33" t="e">
        <f t="shared" si="10"/>
        <v>#N/A</v>
      </c>
      <c r="N378" s="34" t="str">
        <f t="shared" si="11"/>
        <v>0</v>
      </c>
      <c r="O378" s="32" t="s">
        <v>1399</v>
      </c>
      <c r="P378" s="32">
        <v>6</v>
      </c>
      <c r="Q378" s="32">
        <v>3</v>
      </c>
      <c r="R378" s="24">
        <v>2</v>
      </c>
      <c r="S378" s="24">
        <v>59</v>
      </c>
      <c r="T378" s="33" t="s">
        <v>42</v>
      </c>
      <c r="U378" s="24">
        <v>59</v>
      </c>
      <c r="V378" s="32" t="s">
        <v>43</v>
      </c>
      <c r="W378" s="24">
        <v>1</v>
      </c>
      <c r="X378" s="24">
        <v>250103106</v>
      </c>
      <c r="Y378" s="24">
        <v>18246459128</v>
      </c>
      <c r="Z378" s="24">
        <v>31</v>
      </c>
      <c r="AA378" s="24">
        <v>6</v>
      </c>
      <c r="AB378" s="24">
        <v>8008</v>
      </c>
      <c r="AC378" s="32" t="s">
        <v>171</v>
      </c>
      <c r="AD378" s="32" t="s">
        <v>1913</v>
      </c>
      <c r="AE378" s="32" t="s">
        <v>46</v>
      </c>
      <c r="AF378" s="24">
        <v>157000</v>
      </c>
      <c r="AG378" s="24">
        <v>19190742220</v>
      </c>
      <c r="AH378" s="32" t="s">
        <v>1914</v>
      </c>
    </row>
    <row r="379" ht="40.5" spans="1:34">
      <c r="A379" s="24">
        <v>1</v>
      </c>
      <c r="B379" s="25" t="s">
        <v>1915</v>
      </c>
      <c r="C379" s="25" t="s">
        <v>1916</v>
      </c>
      <c r="D379" s="26">
        <v>66</v>
      </c>
      <c r="E379" s="27" t="s">
        <v>1917</v>
      </c>
      <c r="F379" s="27" t="s">
        <v>1918</v>
      </c>
      <c r="G379" s="27" t="s">
        <v>37</v>
      </c>
      <c r="H379" s="27" t="s">
        <v>1919</v>
      </c>
      <c r="I379" s="32" t="s">
        <v>470</v>
      </c>
      <c r="J379" s="24">
        <v>-1</v>
      </c>
      <c r="K379" s="24" t="s">
        <v>1920</v>
      </c>
      <c r="L379" s="33">
        <v>82.76</v>
      </c>
      <c r="M379" s="33">
        <f t="shared" si="10"/>
        <v>77.5</v>
      </c>
      <c r="N379" s="34" t="str">
        <f t="shared" si="11"/>
        <v>0</v>
      </c>
      <c r="O379" s="32" t="s">
        <v>1399</v>
      </c>
      <c r="P379" s="32">
        <v>3</v>
      </c>
      <c r="Q379" s="32">
        <v>4</v>
      </c>
      <c r="R379" s="24">
        <v>1</v>
      </c>
      <c r="S379" s="24">
        <v>74</v>
      </c>
      <c r="T379" s="33" t="s">
        <v>42</v>
      </c>
      <c r="U379" s="24">
        <v>74</v>
      </c>
      <c r="V379" s="32" t="s">
        <v>43</v>
      </c>
      <c r="W379" s="24">
        <v>2</v>
      </c>
      <c r="X379" s="24">
        <v>250102507</v>
      </c>
      <c r="Y379" s="24">
        <v>15545160209</v>
      </c>
      <c r="Z379" s="24">
        <v>25</v>
      </c>
      <c r="AA379" s="24">
        <v>7</v>
      </c>
      <c r="AB379" s="24">
        <v>8008</v>
      </c>
      <c r="AC379" s="32" t="s">
        <v>44</v>
      </c>
      <c r="AD379" s="32" t="s">
        <v>1921</v>
      </c>
      <c r="AE379" s="32" t="s">
        <v>53</v>
      </c>
      <c r="AF379" s="24">
        <v>161323</v>
      </c>
      <c r="AG379" s="24">
        <v>18241130063</v>
      </c>
      <c r="AH379" s="32" t="s">
        <v>1922</v>
      </c>
    </row>
    <row r="380" ht="40.5" spans="1:34">
      <c r="A380" s="24">
        <v>3</v>
      </c>
      <c r="B380" s="25" t="s">
        <v>1915</v>
      </c>
      <c r="C380" s="25" t="s">
        <v>1916</v>
      </c>
      <c r="D380" s="26">
        <v>66</v>
      </c>
      <c r="E380" s="27" t="s">
        <v>1923</v>
      </c>
      <c r="F380" s="27" t="s">
        <v>1918</v>
      </c>
      <c r="G380" s="27" t="s">
        <v>37</v>
      </c>
      <c r="H380" s="27" t="s">
        <v>1924</v>
      </c>
      <c r="I380" s="32" t="s">
        <v>470</v>
      </c>
      <c r="J380" s="24">
        <v>-2</v>
      </c>
      <c r="K380" s="24" t="s">
        <v>1925</v>
      </c>
      <c r="L380" s="33">
        <v>82.92</v>
      </c>
      <c r="M380" s="33">
        <f t="shared" si="10"/>
        <v>77.12</v>
      </c>
      <c r="N380" s="34" t="str">
        <f t="shared" si="11"/>
        <v>0</v>
      </c>
      <c r="O380" s="32" t="s">
        <v>1399</v>
      </c>
      <c r="P380" s="32">
        <v>3</v>
      </c>
      <c r="Q380" s="32">
        <v>4</v>
      </c>
      <c r="R380" s="24">
        <v>1</v>
      </c>
      <c r="S380" s="24">
        <v>73.25</v>
      </c>
      <c r="T380" s="33" t="s">
        <v>42</v>
      </c>
      <c r="U380" s="24">
        <v>73.25</v>
      </c>
      <c r="V380" s="32" t="s">
        <v>43</v>
      </c>
      <c r="W380" s="24">
        <v>3</v>
      </c>
      <c r="X380" s="24">
        <v>250101730</v>
      </c>
      <c r="Y380" s="24">
        <v>13843338690</v>
      </c>
      <c r="Z380" s="24">
        <v>17</v>
      </c>
      <c r="AA380" s="24">
        <v>30</v>
      </c>
      <c r="AB380" s="24">
        <v>8008</v>
      </c>
      <c r="AC380" s="32" t="s">
        <v>44</v>
      </c>
      <c r="AD380" s="32" t="s">
        <v>1926</v>
      </c>
      <c r="AE380" s="32" t="s">
        <v>70</v>
      </c>
      <c r="AF380" s="24">
        <v>150030</v>
      </c>
      <c r="AG380" s="24">
        <v>13843338690</v>
      </c>
      <c r="AH380" s="32" t="s">
        <v>1927</v>
      </c>
    </row>
    <row r="381" ht="40.5" spans="1:34">
      <c r="A381" s="24">
        <v>2</v>
      </c>
      <c r="B381" s="25" t="s">
        <v>1915</v>
      </c>
      <c r="C381" s="25" t="s">
        <v>1916</v>
      </c>
      <c r="D381" s="26">
        <v>66</v>
      </c>
      <c r="E381" s="28" t="s">
        <v>1928</v>
      </c>
      <c r="F381" s="27" t="s">
        <v>1918</v>
      </c>
      <c r="G381" s="27" t="s">
        <v>37</v>
      </c>
      <c r="H381" s="27" t="s">
        <v>1929</v>
      </c>
      <c r="I381" s="32" t="s">
        <v>470</v>
      </c>
      <c r="J381" s="24">
        <v>-3</v>
      </c>
      <c r="K381" s="24" t="s">
        <v>1930</v>
      </c>
      <c r="L381" s="33">
        <v>80.82</v>
      </c>
      <c r="M381" s="33">
        <f t="shared" si="10"/>
        <v>86.03</v>
      </c>
      <c r="N381" s="34" t="str">
        <f t="shared" si="11"/>
        <v>0</v>
      </c>
      <c r="O381" s="32" t="s">
        <v>1399</v>
      </c>
      <c r="P381" s="32">
        <v>3</v>
      </c>
      <c r="Q381" s="32">
        <v>4</v>
      </c>
      <c r="R381" s="24">
        <v>1</v>
      </c>
      <c r="S381" s="24">
        <v>89.5</v>
      </c>
      <c r="T381" s="33" t="s">
        <v>42</v>
      </c>
      <c r="U381" s="24">
        <v>89.5</v>
      </c>
      <c r="V381" s="32" t="s">
        <v>43</v>
      </c>
      <c r="W381" s="24">
        <v>1</v>
      </c>
      <c r="X381" s="24">
        <v>250102221</v>
      </c>
      <c r="Y381" s="24">
        <v>15945845677</v>
      </c>
      <c r="Z381" s="24">
        <v>22</v>
      </c>
      <c r="AA381" s="24">
        <v>21</v>
      </c>
      <c r="AB381" s="24">
        <v>8008</v>
      </c>
      <c r="AC381" s="32" t="s">
        <v>44</v>
      </c>
      <c r="AD381" s="32" t="s">
        <v>1931</v>
      </c>
      <c r="AE381" s="32" t="s">
        <v>46</v>
      </c>
      <c r="AF381" s="24">
        <v>150000</v>
      </c>
      <c r="AG381" s="24">
        <v>13796465366</v>
      </c>
      <c r="AH381" s="32" t="s">
        <v>1932</v>
      </c>
    </row>
    <row r="382" ht="40.5" spans="1:34">
      <c r="A382" s="24">
        <v>7</v>
      </c>
      <c r="B382" s="25" t="s">
        <v>1915</v>
      </c>
      <c r="C382" s="25" t="s">
        <v>1933</v>
      </c>
      <c r="D382" s="26">
        <v>69</v>
      </c>
      <c r="E382" s="27" t="s">
        <v>175</v>
      </c>
      <c r="F382" s="27" t="s">
        <v>1918</v>
      </c>
      <c r="G382" s="27" t="s">
        <v>37</v>
      </c>
      <c r="H382" s="27" t="s">
        <v>1934</v>
      </c>
      <c r="I382" s="32" t="s">
        <v>470</v>
      </c>
      <c r="J382" s="24">
        <v>-1</v>
      </c>
      <c r="K382" s="24" t="s">
        <v>1935</v>
      </c>
      <c r="L382" s="33">
        <v>74.2</v>
      </c>
      <c r="M382" s="33">
        <f t="shared" si="10"/>
        <v>29.68</v>
      </c>
      <c r="N382" s="34" t="str">
        <f t="shared" si="11"/>
        <v>0</v>
      </c>
      <c r="O382" s="32" t="s">
        <v>1399</v>
      </c>
      <c r="P382" s="32">
        <v>5</v>
      </c>
      <c r="Q382" s="32">
        <v>4</v>
      </c>
      <c r="R382" s="24">
        <v>2</v>
      </c>
      <c r="S382" s="33"/>
      <c r="T382" s="33"/>
      <c r="U382" s="37"/>
      <c r="V382" s="32"/>
      <c r="W382" s="32"/>
      <c r="X382" s="24">
        <v>250103824</v>
      </c>
      <c r="Y382" s="24">
        <v>18800463734</v>
      </c>
      <c r="Z382" s="32"/>
      <c r="AA382" s="32"/>
      <c r="AB382" s="32"/>
      <c r="AC382" s="32" t="s">
        <v>44</v>
      </c>
      <c r="AD382" s="32" t="s">
        <v>1936</v>
      </c>
      <c r="AE382" s="32" t="s">
        <v>53</v>
      </c>
      <c r="AF382" s="24">
        <v>150040</v>
      </c>
      <c r="AG382" s="24">
        <v>15945196307</v>
      </c>
      <c r="AH382" s="32" t="s">
        <v>1937</v>
      </c>
    </row>
    <row r="383" ht="27" spans="1:34">
      <c r="A383" s="24">
        <v>8</v>
      </c>
      <c r="B383" s="25" t="s">
        <v>1915</v>
      </c>
      <c r="C383" s="25" t="s">
        <v>1933</v>
      </c>
      <c r="D383" s="26">
        <v>69</v>
      </c>
      <c r="E383" s="27" t="s">
        <v>1938</v>
      </c>
      <c r="F383" s="27" t="s">
        <v>1918</v>
      </c>
      <c r="G383" s="27" t="s">
        <v>37</v>
      </c>
      <c r="H383" s="27" t="s">
        <v>1939</v>
      </c>
      <c r="I383" s="32" t="s">
        <v>470</v>
      </c>
      <c r="J383" s="24">
        <v>-2</v>
      </c>
      <c r="K383" s="24" t="s">
        <v>1940</v>
      </c>
      <c r="L383" s="33">
        <v>75.72</v>
      </c>
      <c r="M383" s="33">
        <f t="shared" si="10"/>
        <v>30.29</v>
      </c>
      <c r="N383" s="34" t="str">
        <f t="shared" si="11"/>
        <v>0</v>
      </c>
      <c r="O383" s="32" t="s">
        <v>1399</v>
      </c>
      <c r="P383" s="32">
        <v>5</v>
      </c>
      <c r="Q383" s="32">
        <v>4</v>
      </c>
      <c r="R383" s="24">
        <v>2</v>
      </c>
      <c r="S383" s="33"/>
      <c r="T383" s="33"/>
      <c r="U383" s="37"/>
      <c r="V383" s="32"/>
      <c r="W383" s="32"/>
      <c r="X383" s="24">
        <v>250102621</v>
      </c>
      <c r="Y383" s="24">
        <v>18845031973</v>
      </c>
      <c r="Z383" s="32"/>
      <c r="AA383" s="32"/>
      <c r="AB383" s="32"/>
      <c r="AC383" s="32" t="s">
        <v>44</v>
      </c>
      <c r="AD383" s="32" t="s">
        <v>1941</v>
      </c>
      <c r="AE383" s="32" t="s">
        <v>70</v>
      </c>
      <c r="AF383" s="24">
        <v>150070</v>
      </c>
      <c r="AG383" s="24">
        <v>13804565797</v>
      </c>
      <c r="AH383" s="32" t="s">
        <v>1942</v>
      </c>
    </row>
    <row r="384" ht="40.5" spans="1:34">
      <c r="A384" s="24">
        <v>6</v>
      </c>
      <c r="B384" s="25" t="s">
        <v>1915</v>
      </c>
      <c r="C384" s="25" t="s">
        <v>1933</v>
      </c>
      <c r="D384" s="26">
        <v>69</v>
      </c>
      <c r="E384" s="27" t="s">
        <v>1943</v>
      </c>
      <c r="F384" s="27" t="s">
        <v>1918</v>
      </c>
      <c r="G384" s="27" t="s">
        <v>49</v>
      </c>
      <c r="H384" s="27" t="s">
        <v>1944</v>
      </c>
      <c r="I384" s="32" t="s">
        <v>470</v>
      </c>
      <c r="J384" s="24">
        <v>-3</v>
      </c>
      <c r="K384" s="24" t="s">
        <v>1945</v>
      </c>
      <c r="L384" s="33">
        <v>85.08</v>
      </c>
      <c r="M384" s="33">
        <f t="shared" si="10"/>
        <v>34.03</v>
      </c>
      <c r="N384" s="34" t="str">
        <f t="shared" si="11"/>
        <v>0</v>
      </c>
      <c r="O384" s="32" t="s">
        <v>1399</v>
      </c>
      <c r="P384" s="32">
        <v>5</v>
      </c>
      <c r="Q384" s="32">
        <v>4</v>
      </c>
      <c r="R384" s="24">
        <v>2</v>
      </c>
      <c r="S384" s="33"/>
      <c r="T384" s="33"/>
      <c r="U384" s="37"/>
      <c r="V384" s="32"/>
      <c r="W384" s="32"/>
      <c r="X384" s="24">
        <v>250104603</v>
      </c>
      <c r="Y384" s="24">
        <v>17604577760</v>
      </c>
      <c r="Z384" s="32"/>
      <c r="AA384" s="32"/>
      <c r="AB384" s="32"/>
      <c r="AC384" s="32" t="s">
        <v>44</v>
      </c>
      <c r="AD384" s="32" t="s">
        <v>369</v>
      </c>
      <c r="AE384" s="32" t="s">
        <v>53</v>
      </c>
      <c r="AF384" s="24">
        <v>150086</v>
      </c>
      <c r="AG384" s="24">
        <v>18843109858</v>
      </c>
      <c r="AH384" s="32" t="s">
        <v>1946</v>
      </c>
    </row>
    <row r="385" ht="27" spans="1:34">
      <c r="A385" s="24">
        <v>4</v>
      </c>
      <c r="B385" s="25" t="s">
        <v>1915</v>
      </c>
      <c r="C385" s="25" t="s">
        <v>1933</v>
      </c>
      <c r="D385" s="26">
        <v>69</v>
      </c>
      <c r="E385" s="27" t="s">
        <v>1947</v>
      </c>
      <c r="F385" s="27" t="s">
        <v>1918</v>
      </c>
      <c r="G385" s="27" t="s">
        <v>37</v>
      </c>
      <c r="H385" s="27" t="s">
        <v>1948</v>
      </c>
      <c r="I385" s="32" t="s">
        <v>470</v>
      </c>
      <c r="J385" s="35" t="s">
        <v>94</v>
      </c>
      <c r="K385" s="24">
        <v>0</v>
      </c>
      <c r="L385" s="33" t="e">
        <v>#N/A</v>
      </c>
      <c r="M385" s="33" t="e">
        <f t="shared" si="10"/>
        <v>#N/A</v>
      </c>
      <c r="N385" s="34" t="str">
        <f t="shared" si="11"/>
        <v>0</v>
      </c>
      <c r="O385" s="32" t="s">
        <v>1399</v>
      </c>
      <c r="P385" s="32">
        <v>5</v>
      </c>
      <c r="Q385" s="32">
        <v>4</v>
      </c>
      <c r="R385" s="24">
        <v>2</v>
      </c>
      <c r="S385" s="33"/>
      <c r="T385" s="33"/>
      <c r="U385" s="37"/>
      <c r="V385" s="32"/>
      <c r="W385" s="32"/>
      <c r="X385" s="24">
        <v>250103501</v>
      </c>
      <c r="Y385" s="24">
        <v>18845565010</v>
      </c>
      <c r="Z385" s="32"/>
      <c r="AA385" s="32"/>
      <c r="AB385" s="32"/>
      <c r="AC385" s="32" t="s">
        <v>44</v>
      </c>
      <c r="AD385" s="32" t="s">
        <v>1949</v>
      </c>
      <c r="AE385" s="32" t="s">
        <v>70</v>
      </c>
      <c r="AF385" s="24">
        <v>110000</v>
      </c>
      <c r="AG385" s="24">
        <v>17696617965</v>
      </c>
      <c r="AH385" s="32" t="s">
        <v>1950</v>
      </c>
    </row>
    <row r="386" ht="27" spans="1:34">
      <c r="A386" s="24">
        <v>5</v>
      </c>
      <c r="B386" s="25" t="s">
        <v>1915</v>
      </c>
      <c r="C386" s="25" t="s">
        <v>1933</v>
      </c>
      <c r="D386" s="26">
        <v>69</v>
      </c>
      <c r="E386" s="27" t="s">
        <v>1951</v>
      </c>
      <c r="F386" s="27" t="s">
        <v>1918</v>
      </c>
      <c r="G386" s="27" t="s">
        <v>37</v>
      </c>
      <c r="H386" s="27" t="s">
        <v>1952</v>
      </c>
      <c r="I386" s="32" t="s">
        <v>470</v>
      </c>
      <c r="J386" s="35" t="s">
        <v>94</v>
      </c>
      <c r="K386" s="24">
        <v>0</v>
      </c>
      <c r="L386" s="33" t="e">
        <v>#N/A</v>
      </c>
      <c r="M386" s="33" t="e">
        <f t="shared" si="10"/>
        <v>#N/A</v>
      </c>
      <c r="N386" s="34" t="str">
        <f t="shared" si="11"/>
        <v>0</v>
      </c>
      <c r="O386" s="32" t="s">
        <v>1399</v>
      </c>
      <c r="P386" s="32">
        <v>5</v>
      </c>
      <c r="Q386" s="32">
        <v>4</v>
      </c>
      <c r="R386" s="24">
        <v>2</v>
      </c>
      <c r="S386" s="33"/>
      <c r="T386" s="33"/>
      <c r="U386" s="37"/>
      <c r="V386" s="32"/>
      <c r="W386" s="32"/>
      <c r="X386" s="24">
        <v>250102717</v>
      </c>
      <c r="Y386" s="24">
        <v>18745158055</v>
      </c>
      <c r="Z386" s="32"/>
      <c r="AA386" s="32"/>
      <c r="AB386" s="32"/>
      <c r="AC386" s="32" t="s">
        <v>44</v>
      </c>
      <c r="AD386" s="32" t="s">
        <v>1953</v>
      </c>
      <c r="AE386" s="32" t="s">
        <v>53</v>
      </c>
      <c r="AF386" s="24">
        <v>150016</v>
      </c>
      <c r="AG386" s="24">
        <v>15045088087</v>
      </c>
      <c r="AH386" s="32" t="s">
        <v>1954</v>
      </c>
    </row>
    <row r="387" ht="33.75" spans="1:34">
      <c r="A387" s="24">
        <v>11</v>
      </c>
      <c r="B387" s="25" t="s">
        <v>1915</v>
      </c>
      <c r="C387" s="25" t="s">
        <v>1955</v>
      </c>
      <c r="D387" s="26">
        <v>70</v>
      </c>
      <c r="E387" s="27" t="s">
        <v>1956</v>
      </c>
      <c r="F387" s="27" t="s">
        <v>1918</v>
      </c>
      <c r="G387" s="27" t="s">
        <v>49</v>
      </c>
      <c r="H387" s="27" t="s">
        <v>1957</v>
      </c>
      <c r="I387" s="32" t="s">
        <v>470</v>
      </c>
      <c r="J387" s="24">
        <v>-1</v>
      </c>
      <c r="K387" s="24" t="s">
        <v>1958</v>
      </c>
      <c r="L387" s="33">
        <v>79.18</v>
      </c>
      <c r="M387" s="33">
        <f t="shared" ref="M387:M450" si="12">U387*0.6+L387*0.4</f>
        <v>73.67</v>
      </c>
      <c r="N387" s="34" t="str">
        <f t="shared" ref="N387:N450" si="13">IFERROR(RANK($M$2,$M$2:$M$509,0),"0")</f>
        <v>0</v>
      </c>
      <c r="O387" s="32" t="s">
        <v>1399</v>
      </c>
      <c r="P387" s="32">
        <v>3</v>
      </c>
      <c r="Q387" s="32">
        <v>4</v>
      </c>
      <c r="R387" s="24">
        <v>1</v>
      </c>
      <c r="S387" s="24">
        <v>70</v>
      </c>
      <c r="T387" s="33" t="s">
        <v>42</v>
      </c>
      <c r="U387" s="24">
        <v>70</v>
      </c>
      <c r="V387" s="32" t="s">
        <v>43</v>
      </c>
      <c r="W387" s="24">
        <v>2</v>
      </c>
      <c r="X387" s="24">
        <v>250104728</v>
      </c>
      <c r="Y387" s="24">
        <v>13934308508</v>
      </c>
      <c r="Z387" s="24">
        <v>47</v>
      </c>
      <c r="AA387" s="24">
        <v>28</v>
      </c>
      <c r="AB387" s="24">
        <v>8008</v>
      </c>
      <c r="AC387" s="32" t="s">
        <v>44</v>
      </c>
      <c r="AD387" s="32" t="s">
        <v>1959</v>
      </c>
      <c r="AE387" s="32" t="s">
        <v>53</v>
      </c>
      <c r="AF387" s="24">
        <v>150000</v>
      </c>
      <c r="AG387" s="24">
        <v>13684605506</v>
      </c>
      <c r="AH387" s="32" t="s">
        <v>1960</v>
      </c>
    </row>
    <row r="388" ht="33.75" spans="1:34">
      <c r="A388" s="24">
        <v>10</v>
      </c>
      <c r="B388" s="25" t="s">
        <v>1915</v>
      </c>
      <c r="C388" s="25" t="s">
        <v>1955</v>
      </c>
      <c r="D388" s="26">
        <v>70</v>
      </c>
      <c r="E388" s="27" t="s">
        <v>1961</v>
      </c>
      <c r="F388" s="27" t="s">
        <v>1918</v>
      </c>
      <c r="G388" s="27" t="s">
        <v>37</v>
      </c>
      <c r="H388" s="27" t="s">
        <v>1962</v>
      </c>
      <c r="I388" s="32" t="s">
        <v>470</v>
      </c>
      <c r="J388" s="24">
        <v>-2</v>
      </c>
      <c r="K388" s="24" t="s">
        <v>1963</v>
      </c>
      <c r="L388" s="33">
        <v>77.72</v>
      </c>
      <c r="M388" s="33">
        <f t="shared" si="12"/>
        <v>70.69</v>
      </c>
      <c r="N388" s="34" t="str">
        <f t="shared" si="13"/>
        <v>0</v>
      </c>
      <c r="O388" s="32" t="s">
        <v>1399</v>
      </c>
      <c r="P388" s="32">
        <v>3</v>
      </c>
      <c r="Q388" s="32">
        <v>4</v>
      </c>
      <c r="R388" s="24">
        <v>1</v>
      </c>
      <c r="S388" s="24">
        <v>66</v>
      </c>
      <c r="T388" s="33" t="s">
        <v>42</v>
      </c>
      <c r="U388" s="24">
        <v>66</v>
      </c>
      <c r="V388" s="32" t="s">
        <v>43</v>
      </c>
      <c r="W388" s="24">
        <v>3</v>
      </c>
      <c r="X388" s="24">
        <v>250102021</v>
      </c>
      <c r="Y388" s="24">
        <v>18345180828</v>
      </c>
      <c r="Z388" s="24">
        <v>20</v>
      </c>
      <c r="AA388" s="24">
        <v>21</v>
      </c>
      <c r="AB388" s="24">
        <v>8008</v>
      </c>
      <c r="AC388" s="32" t="s">
        <v>44</v>
      </c>
      <c r="AD388" s="32" t="s">
        <v>1964</v>
      </c>
      <c r="AE388" s="32" t="s">
        <v>53</v>
      </c>
      <c r="AF388" s="24">
        <v>150000</v>
      </c>
      <c r="AG388" s="24">
        <v>13244512316</v>
      </c>
      <c r="AH388" s="32" t="s">
        <v>1965</v>
      </c>
    </row>
    <row r="389" ht="33.75" spans="1:34">
      <c r="A389" s="24">
        <v>9</v>
      </c>
      <c r="B389" s="25" t="s">
        <v>1915</v>
      </c>
      <c r="C389" s="25" t="s">
        <v>1955</v>
      </c>
      <c r="D389" s="26">
        <v>70</v>
      </c>
      <c r="E389" s="28" t="s">
        <v>1966</v>
      </c>
      <c r="F389" s="27" t="s">
        <v>1918</v>
      </c>
      <c r="G389" s="27" t="s">
        <v>37</v>
      </c>
      <c r="H389" s="27" t="s">
        <v>1967</v>
      </c>
      <c r="I389" s="32" t="s">
        <v>470</v>
      </c>
      <c r="J389" s="24">
        <v>-3</v>
      </c>
      <c r="K389" s="24" t="s">
        <v>1968</v>
      </c>
      <c r="L389" s="33">
        <v>87.92</v>
      </c>
      <c r="M389" s="33">
        <f t="shared" si="12"/>
        <v>80.17</v>
      </c>
      <c r="N389" s="34" t="str">
        <f t="shared" si="13"/>
        <v>0</v>
      </c>
      <c r="O389" s="32" t="s">
        <v>1399</v>
      </c>
      <c r="P389" s="32">
        <v>3</v>
      </c>
      <c r="Q389" s="32">
        <v>4</v>
      </c>
      <c r="R389" s="24">
        <v>1</v>
      </c>
      <c r="S389" s="24">
        <v>75</v>
      </c>
      <c r="T389" s="33" t="s">
        <v>42</v>
      </c>
      <c r="U389" s="24">
        <v>75</v>
      </c>
      <c r="V389" s="32" t="s">
        <v>43</v>
      </c>
      <c r="W389" s="24">
        <v>1</v>
      </c>
      <c r="X389" s="24">
        <v>250104519</v>
      </c>
      <c r="Y389" s="24">
        <v>18646111951</v>
      </c>
      <c r="Z389" s="24">
        <v>45</v>
      </c>
      <c r="AA389" s="24">
        <v>19</v>
      </c>
      <c r="AB389" s="24">
        <v>8008</v>
      </c>
      <c r="AC389" s="32" t="s">
        <v>44</v>
      </c>
      <c r="AD389" s="32" t="s">
        <v>1969</v>
      </c>
      <c r="AE389" s="32" t="s">
        <v>421</v>
      </c>
      <c r="AF389" s="24">
        <v>150001</v>
      </c>
      <c r="AG389" s="24">
        <v>18946000685</v>
      </c>
      <c r="AH389" s="32" t="s">
        <v>1970</v>
      </c>
    </row>
    <row r="390" ht="27" spans="1:34">
      <c r="A390" s="24">
        <v>18</v>
      </c>
      <c r="B390" s="25" t="s">
        <v>1915</v>
      </c>
      <c r="C390" s="25" t="s">
        <v>1971</v>
      </c>
      <c r="D390" s="26">
        <v>74</v>
      </c>
      <c r="E390" s="27" t="s">
        <v>1972</v>
      </c>
      <c r="F390" s="27" t="s">
        <v>1918</v>
      </c>
      <c r="G390" s="27" t="s">
        <v>37</v>
      </c>
      <c r="H390" s="27" t="s">
        <v>1973</v>
      </c>
      <c r="I390" s="32" t="s">
        <v>470</v>
      </c>
      <c r="J390" s="24">
        <v>-1</v>
      </c>
      <c r="K390" s="24" t="s">
        <v>1974</v>
      </c>
      <c r="L390" s="33">
        <v>76.84</v>
      </c>
      <c r="M390" s="33">
        <f t="shared" si="12"/>
        <v>68.54</v>
      </c>
      <c r="N390" s="34" t="str">
        <f t="shared" si="13"/>
        <v>0</v>
      </c>
      <c r="O390" s="32" t="s">
        <v>1399</v>
      </c>
      <c r="P390" s="32">
        <v>9</v>
      </c>
      <c r="Q390" s="32">
        <v>4</v>
      </c>
      <c r="R390" s="24">
        <v>3</v>
      </c>
      <c r="S390" s="24">
        <v>63</v>
      </c>
      <c r="T390" s="33" t="s">
        <v>42</v>
      </c>
      <c r="U390" s="24">
        <v>63</v>
      </c>
      <c r="V390" s="32" t="s">
        <v>43</v>
      </c>
      <c r="W390" s="24">
        <v>6</v>
      </c>
      <c r="X390" s="24">
        <v>250110305</v>
      </c>
      <c r="Y390" s="24">
        <v>15046773595</v>
      </c>
      <c r="Z390" s="24">
        <v>103</v>
      </c>
      <c r="AA390" s="24">
        <v>5</v>
      </c>
      <c r="AB390" s="24">
        <v>8009</v>
      </c>
      <c r="AC390" s="32" t="s">
        <v>44</v>
      </c>
      <c r="AD390" s="32" t="s">
        <v>1975</v>
      </c>
      <c r="AE390" s="32" t="s">
        <v>70</v>
      </c>
      <c r="AF390" s="24">
        <v>150025</v>
      </c>
      <c r="AG390" s="24">
        <v>13936837461</v>
      </c>
      <c r="AH390" s="32" t="s">
        <v>1976</v>
      </c>
    </row>
    <row r="391" ht="40.5" spans="1:34">
      <c r="A391" s="24">
        <v>19</v>
      </c>
      <c r="B391" s="25" t="s">
        <v>1915</v>
      </c>
      <c r="C391" s="25" t="s">
        <v>1971</v>
      </c>
      <c r="D391" s="26">
        <v>74</v>
      </c>
      <c r="E391" s="28" t="s">
        <v>1977</v>
      </c>
      <c r="F391" s="27" t="s">
        <v>1918</v>
      </c>
      <c r="G391" s="27" t="s">
        <v>37</v>
      </c>
      <c r="H391" s="27" t="s">
        <v>1978</v>
      </c>
      <c r="I391" s="32" t="s">
        <v>470</v>
      </c>
      <c r="J391" s="24">
        <v>-2</v>
      </c>
      <c r="K391" s="24" t="s">
        <v>1979</v>
      </c>
      <c r="L391" s="33">
        <v>85.38</v>
      </c>
      <c r="M391" s="33">
        <f t="shared" si="12"/>
        <v>81.4</v>
      </c>
      <c r="N391" s="34" t="str">
        <f t="shared" si="13"/>
        <v>0</v>
      </c>
      <c r="O391" s="32" t="s">
        <v>1399</v>
      </c>
      <c r="P391" s="32">
        <v>9</v>
      </c>
      <c r="Q391" s="32">
        <v>4</v>
      </c>
      <c r="R391" s="24">
        <v>3</v>
      </c>
      <c r="S391" s="24">
        <v>78.75</v>
      </c>
      <c r="T391" s="33" t="s">
        <v>42</v>
      </c>
      <c r="U391" s="24">
        <v>78.75</v>
      </c>
      <c r="V391" s="32" t="s">
        <v>43</v>
      </c>
      <c r="W391" s="24">
        <v>1</v>
      </c>
      <c r="X391" s="24">
        <v>250110601</v>
      </c>
      <c r="Y391" s="24">
        <v>18846769956</v>
      </c>
      <c r="Z391" s="24">
        <v>106</v>
      </c>
      <c r="AA391" s="24">
        <v>1</v>
      </c>
      <c r="AB391" s="24">
        <v>8009</v>
      </c>
      <c r="AC391" s="32" t="s">
        <v>44</v>
      </c>
      <c r="AD391" s="32" t="s">
        <v>1980</v>
      </c>
      <c r="AE391" s="32" t="s">
        <v>70</v>
      </c>
      <c r="AF391" s="24">
        <v>150000</v>
      </c>
      <c r="AG391" s="24">
        <v>15094577701</v>
      </c>
      <c r="AH391" s="32" t="s">
        <v>1981</v>
      </c>
    </row>
    <row r="392" ht="27" spans="1:34">
      <c r="A392" s="24">
        <v>16</v>
      </c>
      <c r="B392" s="25" t="s">
        <v>1915</v>
      </c>
      <c r="C392" s="25" t="s">
        <v>1971</v>
      </c>
      <c r="D392" s="26">
        <v>74</v>
      </c>
      <c r="E392" s="27" t="s">
        <v>1982</v>
      </c>
      <c r="F392" s="27" t="s">
        <v>1918</v>
      </c>
      <c r="G392" s="27" t="s">
        <v>37</v>
      </c>
      <c r="H392" s="27" t="s">
        <v>1983</v>
      </c>
      <c r="I392" s="32" t="s">
        <v>470</v>
      </c>
      <c r="J392" s="24">
        <v>-3</v>
      </c>
      <c r="K392" s="24" t="s">
        <v>1984</v>
      </c>
      <c r="L392" s="33">
        <v>80.42</v>
      </c>
      <c r="M392" s="33">
        <f t="shared" si="12"/>
        <v>69.22</v>
      </c>
      <c r="N392" s="34" t="str">
        <f t="shared" si="13"/>
        <v>0</v>
      </c>
      <c r="O392" s="32" t="s">
        <v>1399</v>
      </c>
      <c r="P392" s="32">
        <v>9</v>
      </c>
      <c r="Q392" s="32">
        <v>4</v>
      </c>
      <c r="R392" s="24">
        <v>3</v>
      </c>
      <c r="S392" s="24">
        <v>61.75</v>
      </c>
      <c r="T392" s="33" t="s">
        <v>42</v>
      </c>
      <c r="U392" s="24">
        <v>61.75</v>
      </c>
      <c r="V392" s="32" t="s">
        <v>43</v>
      </c>
      <c r="W392" s="24">
        <v>9</v>
      </c>
      <c r="X392" s="24">
        <v>250110425</v>
      </c>
      <c r="Y392" s="24">
        <v>18745690767</v>
      </c>
      <c r="Z392" s="24">
        <v>104</v>
      </c>
      <c r="AA392" s="24">
        <v>25</v>
      </c>
      <c r="AB392" s="24">
        <v>8009</v>
      </c>
      <c r="AC392" s="32" t="s">
        <v>44</v>
      </c>
      <c r="AD392" s="32" t="s">
        <v>1985</v>
      </c>
      <c r="AE392" s="32" t="s">
        <v>70</v>
      </c>
      <c r="AF392" s="24">
        <v>150000</v>
      </c>
      <c r="AG392" s="24">
        <v>18745690767</v>
      </c>
      <c r="AH392" s="32" t="s">
        <v>1986</v>
      </c>
    </row>
    <row r="393" ht="27" spans="1:34">
      <c r="A393" s="24">
        <v>14</v>
      </c>
      <c r="B393" s="25" t="s">
        <v>1915</v>
      </c>
      <c r="C393" s="25" t="s">
        <v>1971</v>
      </c>
      <c r="D393" s="26">
        <v>74</v>
      </c>
      <c r="E393" s="28" t="s">
        <v>1987</v>
      </c>
      <c r="F393" s="27" t="s">
        <v>1918</v>
      </c>
      <c r="G393" s="27" t="s">
        <v>37</v>
      </c>
      <c r="H393" s="27" t="s">
        <v>1988</v>
      </c>
      <c r="I393" s="32" t="s">
        <v>470</v>
      </c>
      <c r="J393" s="24">
        <v>-4</v>
      </c>
      <c r="K393" s="24" t="s">
        <v>1989</v>
      </c>
      <c r="L393" s="33">
        <v>86.16</v>
      </c>
      <c r="M393" s="33">
        <f t="shared" si="12"/>
        <v>81.56</v>
      </c>
      <c r="N393" s="34" t="str">
        <f t="shared" si="13"/>
        <v>0</v>
      </c>
      <c r="O393" s="32" t="s">
        <v>1399</v>
      </c>
      <c r="P393" s="32">
        <v>9</v>
      </c>
      <c r="Q393" s="32">
        <v>4</v>
      </c>
      <c r="R393" s="24">
        <v>3</v>
      </c>
      <c r="S393" s="24">
        <v>78.5</v>
      </c>
      <c r="T393" s="33" t="s">
        <v>42</v>
      </c>
      <c r="U393" s="24">
        <v>78.5</v>
      </c>
      <c r="V393" s="32" t="s">
        <v>43</v>
      </c>
      <c r="W393" s="24">
        <v>2</v>
      </c>
      <c r="X393" s="24">
        <v>250110212</v>
      </c>
      <c r="Y393" s="24">
        <v>18645010303</v>
      </c>
      <c r="Z393" s="24">
        <v>102</v>
      </c>
      <c r="AA393" s="24">
        <v>12</v>
      </c>
      <c r="AB393" s="24">
        <v>8009</v>
      </c>
      <c r="AC393" s="32" t="s">
        <v>44</v>
      </c>
      <c r="AD393" s="32" t="s">
        <v>1990</v>
      </c>
      <c r="AE393" s="32" t="s">
        <v>70</v>
      </c>
      <c r="AF393" s="24">
        <v>150090</v>
      </c>
      <c r="AG393" s="24">
        <v>13845118812</v>
      </c>
      <c r="AH393" s="32" t="s">
        <v>1991</v>
      </c>
    </row>
    <row r="394" ht="27" spans="1:34">
      <c r="A394" s="24">
        <v>12</v>
      </c>
      <c r="B394" s="25" t="s">
        <v>1915</v>
      </c>
      <c r="C394" s="25" t="s">
        <v>1971</v>
      </c>
      <c r="D394" s="26">
        <v>74</v>
      </c>
      <c r="E394" s="27" t="s">
        <v>1992</v>
      </c>
      <c r="F394" s="27" t="s">
        <v>1918</v>
      </c>
      <c r="G394" s="27" t="s">
        <v>37</v>
      </c>
      <c r="H394" s="27" t="s">
        <v>1993</v>
      </c>
      <c r="I394" s="32" t="s">
        <v>470</v>
      </c>
      <c r="J394" s="24">
        <v>-5</v>
      </c>
      <c r="K394" s="24" t="s">
        <v>1994</v>
      </c>
      <c r="L394" s="33">
        <v>80.58</v>
      </c>
      <c r="M394" s="33">
        <f t="shared" si="12"/>
        <v>70.03</v>
      </c>
      <c r="N394" s="34" t="str">
        <f t="shared" si="13"/>
        <v>0</v>
      </c>
      <c r="O394" s="32" t="s">
        <v>1399</v>
      </c>
      <c r="P394" s="32">
        <v>9</v>
      </c>
      <c r="Q394" s="32">
        <v>4</v>
      </c>
      <c r="R394" s="24">
        <v>3</v>
      </c>
      <c r="S394" s="24">
        <v>63</v>
      </c>
      <c r="T394" s="33" t="s">
        <v>42</v>
      </c>
      <c r="U394" s="24">
        <v>63</v>
      </c>
      <c r="V394" s="32" t="s">
        <v>43</v>
      </c>
      <c r="W394" s="24">
        <v>6</v>
      </c>
      <c r="X394" s="24">
        <v>250110315</v>
      </c>
      <c r="Y394" s="24">
        <v>18004514523</v>
      </c>
      <c r="Z394" s="24">
        <v>103</v>
      </c>
      <c r="AA394" s="24">
        <v>15</v>
      </c>
      <c r="AB394" s="24">
        <v>8009</v>
      </c>
      <c r="AC394" s="32" t="s">
        <v>44</v>
      </c>
      <c r="AD394" s="32" t="s">
        <v>1995</v>
      </c>
      <c r="AE394" s="32" t="s">
        <v>421</v>
      </c>
      <c r="AF394" s="24">
        <v>150025</v>
      </c>
      <c r="AG394" s="24">
        <v>15546124381</v>
      </c>
      <c r="AH394" s="32" t="s">
        <v>1996</v>
      </c>
    </row>
    <row r="395" ht="27" spans="1:34">
      <c r="A395" s="24">
        <v>15</v>
      </c>
      <c r="B395" s="25" t="s">
        <v>1915</v>
      </c>
      <c r="C395" s="25" t="s">
        <v>1971</v>
      </c>
      <c r="D395" s="26">
        <v>74</v>
      </c>
      <c r="E395" s="27" t="s">
        <v>1997</v>
      </c>
      <c r="F395" s="27" t="s">
        <v>1918</v>
      </c>
      <c r="G395" s="27" t="s">
        <v>37</v>
      </c>
      <c r="H395" s="27" t="s">
        <v>1998</v>
      </c>
      <c r="I395" s="32" t="s">
        <v>470</v>
      </c>
      <c r="J395" s="24">
        <v>-6</v>
      </c>
      <c r="K395" s="24" t="s">
        <v>1999</v>
      </c>
      <c r="L395" s="33">
        <v>83.72</v>
      </c>
      <c r="M395" s="33">
        <f t="shared" si="12"/>
        <v>71.29</v>
      </c>
      <c r="N395" s="34" t="str">
        <f t="shared" si="13"/>
        <v>0</v>
      </c>
      <c r="O395" s="32" t="s">
        <v>1399</v>
      </c>
      <c r="P395" s="32">
        <v>9</v>
      </c>
      <c r="Q395" s="32">
        <v>4</v>
      </c>
      <c r="R395" s="24">
        <v>3</v>
      </c>
      <c r="S395" s="24">
        <v>63</v>
      </c>
      <c r="T395" s="33" t="s">
        <v>42</v>
      </c>
      <c r="U395" s="24">
        <v>63</v>
      </c>
      <c r="V395" s="32" t="s">
        <v>43</v>
      </c>
      <c r="W395" s="24">
        <v>6</v>
      </c>
      <c r="X395" s="24">
        <v>250109919</v>
      </c>
      <c r="Y395" s="24">
        <v>18045623659</v>
      </c>
      <c r="Z395" s="24">
        <v>99</v>
      </c>
      <c r="AA395" s="24">
        <v>19</v>
      </c>
      <c r="AB395" s="24">
        <v>8009</v>
      </c>
      <c r="AC395" s="32" t="s">
        <v>44</v>
      </c>
      <c r="AD395" s="32" t="s">
        <v>1975</v>
      </c>
      <c r="AE395" s="32" t="s">
        <v>70</v>
      </c>
      <c r="AF395" s="24">
        <v>150001</v>
      </c>
      <c r="AG395" s="24">
        <v>18045623659</v>
      </c>
      <c r="AH395" s="32" t="s">
        <v>2000</v>
      </c>
    </row>
    <row r="396" ht="40.5" spans="1:34">
      <c r="A396" s="24">
        <v>20</v>
      </c>
      <c r="B396" s="25" t="s">
        <v>1915</v>
      </c>
      <c r="C396" s="25" t="s">
        <v>1971</v>
      </c>
      <c r="D396" s="26">
        <v>74</v>
      </c>
      <c r="E396" s="27" t="s">
        <v>2001</v>
      </c>
      <c r="F396" s="27" t="s">
        <v>1918</v>
      </c>
      <c r="G396" s="27" t="s">
        <v>37</v>
      </c>
      <c r="H396" s="27" t="s">
        <v>2002</v>
      </c>
      <c r="I396" s="32" t="s">
        <v>470</v>
      </c>
      <c r="J396" s="24">
        <v>-7</v>
      </c>
      <c r="K396" s="24" t="s">
        <v>2003</v>
      </c>
      <c r="L396" s="33">
        <v>82.18</v>
      </c>
      <c r="M396" s="33">
        <f t="shared" si="12"/>
        <v>79.52</v>
      </c>
      <c r="N396" s="34" t="str">
        <f t="shared" si="13"/>
        <v>0</v>
      </c>
      <c r="O396" s="32" t="s">
        <v>1399</v>
      </c>
      <c r="P396" s="32">
        <v>9</v>
      </c>
      <c r="Q396" s="32">
        <v>4</v>
      </c>
      <c r="R396" s="24">
        <v>3</v>
      </c>
      <c r="S396" s="24">
        <v>77.75</v>
      </c>
      <c r="T396" s="33" t="s">
        <v>42</v>
      </c>
      <c r="U396" s="24">
        <v>77.75</v>
      </c>
      <c r="V396" s="32" t="s">
        <v>43</v>
      </c>
      <c r="W396" s="24">
        <v>3</v>
      </c>
      <c r="X396" s="24">
        <v>250110407</v>
      </c>
      <c r="Y396" s="24">
        <v>13704504567</v>
      </c>
      <c r="Z396" s="24">
        <v>104</v>
      </c>
      <c r="AA396" s="24">
        <v>7</v>
      </c>
      <c r="AB396" s="24">
        <v>8009</v>
      </c>
      <c r="AC396" s="32" t="s">
        <v>44</v>
      </c>
      <c r="AD396" s="32" t="s">
        <v>2004</v>
      </c>
      <c r="AE396" s="32" t="s">
        <v>70</v>
      </c>
      <c r="AF396" s="24">
        <v>150025</v>
      </c>
      <c r="AG396" s="24">
        <v>18846116396</v>
      </c>
      <c r="AH396" s="32" t="s">
        <v>2005</v>
      </c>
    </row>
    <row r="397" ht="27" spans="1:34">
      <c r="A397" s="24">
        <v>13</v>
      </c>
      <c r="B397" s="25" t="s">
        <v>1915</v>
      </c>
      <c r="C397" s="25" t="s">
        <v>1971</v>
      </c>
      <c r="D397" s="26">
        <v>74</v>
      </c>
      <c r="E397" s="27" t="s">
        <v>2006</v>
      </c>
      <c r="F397" s="27" t="s">
        <v>1918</v>
      </c>
      <c r="G397" s="27" t="s">
        <v>37</v>
      </c>
      <c r="H397" s="27" t="s">
        <v>2007</v>
      </c>
      <c r="I397" s="32" t="s">
        <v>470</v>
      </c>
      <c r="J397" s="35" t="s">
        <v>94</v>
      </c>
      <c r="K397" s="24">
        <v>0</v>
      </c>
      <c r="L397" s="33" t="e">
        <v>#N/A</v>
      </c>
      <c r="M397" s="33" t="e">
        <f t="shared" si="12"/>
        <v>#N/A</v>
      </c>
      <c r="N397" s="34" t="str">
        <f t="shared" si="13"/>
        <v>0</v>
      </c>
      <c r="O397" s="32" t="s">
        <v>1399</v>
      </c>
      <c r="P397" s="32">
        <v>9</v>
      </c>
      <c r="Q397" s="32">
        <v>4</v>
      </c>
      <c r="R397" s="24">
        <v>3</v>
      </c>
      <c r="S397" s="24">
        <v>67.25</v>
      </c>
      <c r="T397" s="33" t="s">
        <v>42</v>
      </c>
      <c r="U397" s="24">
        <v>67.25</v>
      </c>
      <c r="V397" s="32" t="s">
        <v>43</v>
      </c>
      <c r="W397" s="24">
        <v>4</v>
      </c>
      <c r="X397" s="24">
        <v>250110507</v>
      </c>
      <c r="Y397" s="24">
        <v>18846168168</v>
      </c>
      <c r="Z397" s="24">
        <v>105</v>
      </c>
      <c r="AA397" s="24">
        <v>7</v>
      </c>
      <c r="AB397" s="24">
        <v>8009</v>
      </c>
      <c r="AC397" s="32" t="s">
        <v>44</v>
      </c>
      <c r="AD397" s="32" t="s">
        <v>2008</v>
      </c>
      <c r="AE397" s="32" t="s">
        <v>70</v>
      </c>
      <c r="AF397" s="24">
        <v>150010</v>
      </c>
      <c r="AG397" s="24">
        <v>18800461080</v>
      </c>
      <c r="AH397" s="32" t="s">
        <v>2009</v>
      </c>
    </row>
    <row r="398" ht="27" spans="1:34">
      <c r="A398" s="24">
        <v>17</v>
      </c>
      <c r="B398" s="25" t="s">
        <v>1915</v>
      </c>
      <c r="C398" s="25" t="s">
        <v>1971</v>
      </c>
      <c r="D398" s="26">
        <v>74</v>
      </c>
      <c r="E398" s="27" t="s">
        <v>2010</v>
      </c>
      <c r="F398" s="27" t="s">
        <v>1918</v>
      </c>
      <c r="G398" s="27" t="s">
        <v>37</v>
      </c>
      <c r="H398" s="27" t="s">
        <v>2011</v>
      </c>
      <c r="I398" s="32" t="s">
        <v>470</v>
      </c>
      <c r="J398" s="35" t="s">
        <v>94</v>
      </c>
      <c r="K398" s="24">
        <v>0</v>
      </c>
      <c r="L398" s="33" t="e">
        <v>#N/A</v>
      </c>
      <c r="M398" s="33" t="e">
        <f t="shared" si="12"/>
        <v>#N/A</v>
      </c>
      <c r="N398" s="34" t="str">
        <f t="shared" si="13"/>
        <v>0</v>
      </c>
      <c r="O398" s="32" t="s">
        <v>1399</v>
      </c>
      <c r="P398" s="32">
        <v>9</v>
      </c>
      <c r="Q398" s="32">
        <v>4</v>
      </c>
      <c r="R398" s="24">
        <v>3</v>
      </c>
      <c r="S398" s="24">
        <v>63.75</v>
      </c>
      <c r="T398" s="33" t="s">
        <v>42</v>
      </c>
      <c r="U398" s="24">
        <v>63.75</v>
      </c>
      <c r="V398" s="32" t="s">
        <v>43</v>
      </c>
      <c r="W398" s="24">
        <v>5</v>
      </c>
      <c r="X398" s="24">
        <v>250110230</v>
      </c>
      <c r="Y398" s="24">
        <v>18646252278</v>
      </c>
      <c r="Z398" s="24">
        <v>102</v>
      </c>
      <c r="AA398" s="24">
        <v>30</v>
      </c>
      <c r="AB398" s="24">
        <v>8009</v>
      </c>
      <c r="AC398" s="32" t="s">
        <v>44</v>
      </c>
      <c r="AD398" s="32" t="s">
        <v>2012</v>
      </c>
      <c r="AE398" s="32" t="s">
        <v>70</v>
      </c>
      <c r="AF398" s="24">
        <v>150500</v>
      </c>
      <c r="AG398" s="24">
        <v>18004517788</v>
      </c>
      <c r="AH398" s="32" t="s">
        <v>2013</v>
      </c>
    </row>
    <row r="399" ht="27" spans="1:34">
      <c r="A399" s="24">
        <v>2</v>
      </c>
      <c r="B399" s="25" t="s">
        <v>1915</v>
      </c>
      <c r="C399" s="25" t="s">
        <v>2014</v>
      </c>
      <c r="D399" s="26">
        <v>45</v>
      </c>
      <c r="E399" s="27" t="s">
        <v>2015</v>
      </c>
      <c r="F399" s="27" t="s">
        <v>2016</v>
      </c>
      <c r="G399" s="27" t="s">
        <v>49</v>
      </c>
      <c r="H399" s="27" t="s">
        <v>2017</v>
      </c>
      <c r="I399" s="32" t="s">
        <v>635</v>
      </c>
      <c r="J399" s="24">
        <v>-1</v>
      </c>
      <c r="K399" s="24" t="s">
        <v>2018</v>
      </c>
      <c r="L399" s="33" t="e">
        <v>#N/A</v>
      </c>
      <c r="M399" s="33" t="e">
        <f t="shared" si="12"/>
        <v>#N/A</v>
      </c>
      <c r="N399" s="34" t="str">
        <f t="shared" si="13"/>
        <v>0</v>
      </c>
      <c r="O399" s="32" t="s">
        <v>1399</v>
      </c>
      <c r="P399" s="32">
        <v>3</v>
      </c>
      <c r="Q399" s="32">
        <v>5</v>
      </c>
      <c r="R399" s="24">
        <v>1</v>
      </c>
      <c r="S399" s="24">
        <v>79.75</v>
      </c>
      <c r="T399" s="33" t="s">
        <v>42</v>
      </c>
      <c r="U399" s="24">
        <v>79.75</v>
      </c>
      <c r="V399" s="32" t="s">
        <v>43</v>
      </c>
      <c r="W399" s="24">
        <v>1</v>
      </c>
      <c r="X399" s="24">
        <v>250102225</v>
      </c>
      <c r="Y399" s="24">
        <v>13796638494</v>
      </c>
      <c r="Z399" s="24">
        <v>22</v>
      </c>
      <c r="AA399" s="24">
        <v>25</v>
      </c>
      <c r="AB399" s="24">
        <v>8008</v>
      </c>
      <c r="AC399" s="32" t="s">
        <v>732</v>
      </c>
      <c r="AD399" s="32" t="s">
        <v>2019</v>
      </c>
      <c r="AE399" s="32" t="s">
        <v>53</v>
      </c>
      <c r="AF399" s="24">
        <v>150001</v>
      </c>
      <c r="AG399" s="24">
        <v>18811397022</v>
      </c>
      <c r="AH399" s="32" t="s">
        <v>2020</v>
      </c>
    </row>
    <row r="400" ht="40.5" spans="1:34">
      <c r="A400" s="24">
        <v>1</v>
      </c>
      <c r="B400" s="25" t="s">
        <v>1915</v>
      </c>
      <c r="C400" s="25" t="s">
        <v>2014</v>
      </c>
      <c r="D400" s="26">
        <v>45</v>
      </c>
      <c r="E400" s="27" t="s">
        <v>2021</v>
      </c>
      <c r="F400" s="27" t="s">
        <v>2016</v>
      </c>
      <c r="G400" s="27" t="s">
        <v>37</v>
      </c>
      <c r="H400" s="27" t="s">
        <v>2022</v>
      </c>
      <c r="I400" s="32" t="s">
        <v>635</v>
      </c>
      <c r="J400" s="24">
        <v>-2</v>
      </c>
      <c r="K400" s="24" t="s">
        <v>2023</v>
      </c>
      <c r="L400" s="33" t="e">
        <v>#N/A</v>
      </c>
      <c r="M400" s="33" t="e">
        <f t="shared" si="12"/>
        <v>#N/A</v>
      </c>
      <c r="N400" s="34" t="str">
        <f t="shared" si="13"/>
        <v>0</v>
      </c>
      <c r="O400" s="32" t="s">
        <v>1399</v>
      </c>
      <c r="P400" s="32">
        <v>3</v>
      </c>
      <c r="Q400" s="32">
        <v>5</v>
      </c>
      <c r="R400" s="24">
        <v>1</v>
      </c>
      <c r="S400" s="24">
        <v>64</v>
      </c>
      <c r="T400" s="33" t="s">
        <v>42</v>
      </c>
      <c r="U400" s="24">
        <v>64</v>
      </c>
      <c r="V400" s="32" t="s">
        <v>43</v>
      </c>
      <c r="W400" s="24">
        <v>3</v>
      </c>
      <c r="X400" s="24">
        <v>250103828</v>
      </c>
      <c r="Y400" s="24">
        <v>15545468810</v>
      </c>
      <c r="Z400" s="24">
        <v>38</v>
      </c>
      <c r="AA400" s="24">
        <v>28</v>
      </c>
      <c r="AB400" s="24">
        <v>8008</v>
      </c>
      <c r="AC400" s="32" t="s">
        <v>44</v>
      </c>
      <c r="AD400" s="32" t="s">
        <v>2024</v>
      </c>
      <c r="AE400" s="32" t="s">
        <v>70</v>
      </c>
      <c r="AF400" s="24">
        <v>150000</v>
      </c>
      <c r="AG400" s="24">
        <v>13945091865</v>
      </c>
      <c r="AH400" s="32" t="s">
        <v>2025</v>
      </c>
    </row>
    <row r="401" ht="27" spans="1:34">
      <c r="A401" s="24">
        <v>3</v>
      </c>
      <c r="B401" s="25" t="s">
        <v>1915</v>
      </c>
      <c r="C401" s="25" t="s">
        <v>2014</v>
      </c>
      <c r="D401" s="26">
        <v>45</v>
      </c>
      <c r="E401" s="27" t="s">
        <v>2026</v>
      </c>
      <c r="F401" s="27" t="s">
        <v>2016</v>
      </c>
      <c r="G401" s="27" t="s">
        <v>37</v>
      </c>
      <c r="H401" s="27" t="s">
        <v>2027</v>
      </c>
      <c r="I401" s="32" t="s">
        <v>635</v>
      </c>
      <c r="J401" s="24">
        <v>-3</v>
      </c>
      <c r="K401" s="24" t="s">
        <v>2028</v>
      </c>
      <c r="L401" s="33" t="e">
        <v>#N/A</v>
      </c>
      <c r="M401" s="33" t="e">
        <f t="shared" si="12"/>
        <v>#N/A</v>
      </c>
      <c r="N401" s="34" t="str">
        <f t="shared" si="13"/>
        <v>0</v>
      </c>
      <c r="O401" s="32" t="s">
        <v>1399</v>
      </c>
      <c r="P401" s="32">
        <v>3</v>
      </c>
      <c r="Q401" s="32">
        <v>5</v>
      </c>
      <c r="R401" s="24">
        <v>1</v>
      </c>
      <c r="S401" s="24">
        <v>66.25</v>
      </c>
      <c r="T401" s="33" t="s">
        <v>42</v>
      </c>
      <c r="U401" s="24">
        <v>66.25</v>
      </c>
      <c r="V401" s="32" t="s">
        <v>43</v>
      </c>
      <c r="W401" s="24">
        <v>2</v>
      </c>
      <c r="X401" s="24">
        <v>250104429</v>
      </c>
      <c r="Y401" s="24">
        <v>13936320851</v>
      </c>
      <c r="Z401" s="24">
        <v>44</v>
      </c>
      <c r="AA401" s="24">
        <v>29</v>
      </c>
      <c r="AB401" s="24">
        <v>8008</v>
      </c>
      <c r="AC401" s="32" t="s">
        <v>44</v>
      </c>
      <c r="AD401" s="32" t="s">
        <v>2029</v>
      </c>
      <c r="AE401" s="32" t="s">
        <v>70</v>
      </c>
      <c r="AF401" s="24">
        <v>150010</v>
      </c>
      <c r="AG401" s="24">
        <v>13945015759</v>
      </c>
      <c r="AH401" s="32" t="s">
        <v>2030</v>
      </c>
    </row>
    <row r="402" ht="40.5" spans="1:34">
      <c r="A402" s="24">
        <v>4</v>
      </c>
      <c r="B402" s="25" t="s">
        <v>1915</v>
      </c>
      <c r="C402" s="25" t="s">
        <v>2031</v>
      </c>
      <c r="D402" s="26">
        <v>46</v>
      </c>
      <c r="E402" s="27" t="s">
        <v>2032</v>
      </c>
      <c r="F402" s="27" t="s">
        <v>2016</v>
      </c>
      <c r="G402" s="27" t="s">
        <v>49</v>
      </c>
      <c r="H402" s="27" t="s">
        <v>2033</v>
      </c>
      <c r="I402" s="32" t="s">
        <v>635</v>
      </c>
      <c r="J402" s="24">
        <v>-1</v>
      </c>
      <c r="K402" s="24" t="s">
        <v>2034</v>
      </c>
      <c r="L402" s="33" t="e">
        <v>#N/A</v>
      </c>
      <c r="M402" s="33" t="e">
        <f t="shared" si="12"/>
        <v>#N/A</v>
      </c>
      <c r="N402" s="34" t="str">
        <f t="shared" si="13"/>
        <v>0</v>
      </c>
      <c r="O402" s="32" t="s">
        <v>1399</v>
      </c>
      <c r="P402" s="32">
        <v>3</v>
      </c>
      <c r="Q402" s="32">
        <v>5</v>
      </c>
      <c r="R402" s="24">
        <v>1</v>
      </c>
      <c r="S402" s="24">
        <v>68</v>
      </c>
      <c r="T402" s="33" t="s">
        <v>42</v>
      </c>
      <c r="U402" s="24">
        <v>68</v>
      </c>
      <c r="V402" s="32" t="s">
        <v>43</v>
      </c>
      <c r="W402" s="24">
        <v>2</v>
      </c>
      <c r="X402" s="24">
        <v>250104526</v>
      </c>
      <c r="Y402" s="24">
        <v>15834531676</v>
      </c>
      <c r="Z402" s="24">
        <v>45</v>
      </c>
      <c r="AA402" s="24">
        <v>26</v>
      </c>
      <c r="AB402" s="24">
        <v>8008</v>
      </c>
      <c r="AC402" s="32" t="s">
        <v>44</v>
      </c>
      <c r="AD402" s="32" t="s">
        <v>2035</v>
      </c>
      <c r="AE402" s="32" t="s">
        <v>46</v>
      </c>
      <c r="AF402" s="24">
        <v>135300</v>
      </c>
      <c r="AG402" s="24">
        <v>15844593088</v>
      </c>
      <c r="AH402" s="32" t="s">
        <v>2036</v>
      </c>
    </row>
    <row r="403" ht="27" spans="1:34">
      <c r="A403" s="24">
        <v>6</v>
      </c>
      <c r="B403" s="25" t="s">
        <v>1915</v>
      </c>
      <c r="C403" s="25" t="s">
        <v>2031</v>
      </c>
      <c r="D403" s="26">
        <v>46</v>
      </c>
      <c r="E403" s="27" t="s">
        <v>2037</v>
      </c>
      <c r="F403" s="27" t="s">
        <v>2016</v>
      </c>
      <c r="G403" s="27" t="s">
        <v>37</v>
      </c>
      <c r="H403" s="27" t="s">
        <v>2038</v>
      </c>
      <c r="I403" s="32" t="s">
        <v>635</v>
      </c>
      <c r="J403" s="24">
        <v>-2</v>
      </c>
      <c r="K403" s="24" t="s">
        <v>2039</v>
      </c>
      <c r="L403" s="33" t="e">
        <v>#N/A</v>
      </c>
      <c r="M403" s="33" t="e">
        <f t="shared" si="12"/>
        <v>#N/A</v>
      </c>
      <c r="N403" s="34" t="str">
        <f t="shared" si="13"/>
        <v>0</v>
      </c>
      <c r="O403" s="32" t="s">
        <v>1399</v>
      </c>
      <c r="P403" s="32">
        <v>3</v>
      </c>
      <c r="Q403" s="32">
        <v>5</v>
      </c>
      <c r="R403" s="24">
        <v>1</v>
      </c>
      <c r="S403" s="24">
        <v>65.5</v>
      </c>
      <c r="T403" s="33" t="s">
        <v>42</v>
      </c>
      <c r="U403" s="24">
        <v>65.5</v>
      </c>
      <c r="V403" s="32" t="s">
        <v>42</v>
      </c>
      <c r="W403" s="24">
        <v>4</v>
      </c>
      <c r="X403" s="24">
        <v>250103118</v>
      </c>
      <c r="Y403" s="24">
        <v>15650054751</v>
      </c>
      <c r="Z403" s="24">
        <v>31</v>
      </c>
      <c r="AA403" s="24">
        <v>18</v>
      </c>
      <c r="AB403" s="24">
        <v>8008</v>
      </c>
      <c r="AC403" s="32" t="s">
        <v>44</v>
      </c>
      <c r="AD403" s="32" t="s">
        <v>2040</v>
      </c>
      <c r="AE403" s="32" t="s">
        <v>53</v>
      </c>
      <c r="AF403" s="24">
        <v>250000</v>
      </c>
      <c r="AG403" s="24">
        <v>15663018567</v>
      </c>
      <c r="AH403" s="32" t="s">
        <v>2041</v>
      </c>
    </row>
    <row r="404" ht="27" spans="1:34">
      <c r="A404" s="24">
        <v>5</v>
      </c>
      <c r="B404" s="25" t="s">
        <v>1915</v>
      </c>
      <c r="C404" s="25" t="s">
        <v>2031</v>
      </c>
      <c r="D404" s="26">
        <v>46</v>
      </c>
      <c r="E404" s="27" t="s">
        <v>2042</v>
      </c>
      <c r="F404" s="27" t="s">
        <v>2016</v>
      </c>
      <c r="G404" s="27" t="s">
        <v>37</v>
      </c>
      <c r="H404" s="27" t="s">
        <v>2043</v>
      </c>
      <c r="I404" s="32" t="s">
        <v>635</v>
      </c>
      <c r="J404" s="24">
        <v>-3</v>
      </c>
      <c r="K404" s="24" t="s">
        <v>2044</v>
      </c>
      <c r="L404" s="33" t="e">
        <v>#N/A</v>
      </c>
      <c r="M404" s="33" t="e">
        <f t="shared" si="12"/>
        <v>#N/A</v>
      </c>
      <c r="N404" s="34" t="str">
        <f t="shared" si="13"/>
        <v>0</v>
      </c>
      <c r="O404" s="32" t="s">
        <v>1399</v>
      </c>
      <c r="P404" s="32">
        <v>3</v>
      </c>
      <c r="Q404" s="32">
        <v>5</v>
      </c>
      <c r="R404" s="24">
        <v>1</v>
      </c>
      <c r="S404" s="24">
        <v>77.5</v>
      </c>
      <c r="T404" s="33" t="s">
        <v>42</v>
      </c>
      <c r="U404" s="24">
        <v>77.5</v>
      </c>
      <c r="V404" s="32" t="s">
        <v>43</v>
      </c>
      <c r="W404" s="24">
        <v>1</v>
      </c>
      <c r="X404" s="24">
        <v>250101618</v>
      </c>
      <c r="Y404" s="24">
        <v>18846142175</v>
      </c>
      <c r="Z404" s="24">
        <v>16</v>
      </c>
      <c r="AA404" s="24">
        <v>18</v>
      </c>
      <c r="AB404" s="24">
        <v>8008</v>
      </c>
      <c r="AC404" s="32" t="s">
        <v>44</v>
      </c>
      <c r="AD404" s="32" t="s">
        <v>2045</v>
      </c>
      <c r="AE404" s="32" t="s">
        <v>70</v>
      </c>
      <c r="AF404" s="24">
        <v>150040</v>
      </c>
      <c r="AG404" s="24">
        <v>18946492665</v>
      </c>
      <c r="AH404" s="32" t="s">
        <v>2046</v>
      </c>
    </row>
    <row r="405" ht="40.5" spans="1:34">
      <c r="A405" s="24">
        <v>7</v>
      </c>
      <c r="B405" s="25" t="s">
        <v>1915</v>
      </c>
      <c r="C405" s="25" t="s">
        <v>2047</v>
      </c>
      <c r="D405" s="26">
        <v>47</v>
      </c>
      <c r="E405" s="27" t="s">
        <v>2048</v>
      </c>
      <c r="F405" s="27" t="s">
        <v>2016</v>
      </c>
      <c r="G405" s="27" t="s">
        <v>37</v>
      </c>
      <c r="H405" s="27" t="s">
        <v>2049</v>
      </c>
      <c r="I405" s="32" t="s">
        <v>635</v>
      </c>
      <c r="J405" s="24">
        <v>-1</v>
      </c>
      <c r="K405" s="24" t="s">
        <v>2050</v>
      </c>
      <c r="L405" s="33" t="e">
        <v>#N/A</v>
      </c>
      <c r="M405" s="33" t="e">
        <f t="shared" si="12"/>
        <v>#N/A</v>
      </c>
      <c r="N405" s="34" t="str">
        <f t="shared" si="13"/>
        <v>0</v>
      </c>
      <c r="O405" s="32" t="s">
        <v>1399</v>
      </c>
      <c r="P405" s="32">
        <v>3</v>
      </c>
      <c r="Q405" s="32">
        <v>5</v>
      </c>
      <c r="R405" s="24">
        <v>1</v>
      </c>
      <c r="S405" s="24">
        <v>63</v>
      </c>
      <c r="T405" s="33" t="s">
        <v>42</v>
      </c>
      <c r="U405" s="24">
        <v>63</v>
      </c>
      <c r="V405" s="32" t="s">
        <v>43</v>
      </c>
      <c r="W405" s="24">
        <v>3</v>
      </c>
      <c r="X405" s="24">
        <v>250103709</v>
      </c>
      <c r="Y405" s="24">
        <v>15714512679</v>
      </c>
      <c r="Z405" s="24">
        <v>37</v>
      </c>
      <c r="AA405" s="24">
        <v>9</v>
      </c>
      <c r="AB405" s="24">
        <v>8008</v>
      </c>
      <c r="AC405" s="32" t="s">
        <v>44</v>
      </c>
      <c r="AD405" s="32" t="s">
        <v>522</v>
      </c>
      <c r="AE405" s="32" t="s">
        <v>70</v>
      </c>
      <c r="AF405" s="24">
        <v>150006</v>
      </c>
      <c r="AG405" s="24">
        <v>13704876808</v>
      </c>
      <c r="AH405" s="32" t="s">
        <v>2051</v>
      </c>
    </row>
    <row r="406" ht="40.5" spans="1:34">
      <c r="A406" s="24">
        <v>8</v>
      </c>
      <c r="B406" s="25" t="s">
        <v>1915</v>
      </c>
      <c r="C406" s="25" t="s">
        <v>2047</v>
      </c>
      <c r="D406" s="26">
        <v>47</v>
      </c>
      <c r="E406" s="27" t="s">
        <v>2052</v>
      </c>
      <c r="F406" s="27" t="s">
        <v>2016</v>
      </c>
      <c r="G406" s="27" t="s">
        <v>37</v>
      </c>
      <c r="H406" s="27" t="s">
        <v>2053</v>
      </c>
      <c r="I406" s="32" t="s">
        <v>635</v>
      </c>
      <c r="J406" s="24">
        <v>-2</v>
      </c>
      <c r="K406" s="24" t="s">
        <v>2054</v>
      </c>
      <c r="L406" s="33" t="e">
        <v>#N/A</v>
      </c>
      <c r="M406" s="33" t="e">
        <f t="shared" si="12"/>
        <v>#N/A</v>
      </c>
      <c r="N406" s="34" t="str">
        <f t="shared" si="13"/>
        <v>0</v>
      </c>
      <c r="O406" s="32" t="s">
        <v>1399</v>
      </c>
      <c r="P406" s="32">
        <v>3</v>
      </c>
      <c r="Q406" s="32">
        <v>5</v>
      </c>
      <c r="R406" s="24">
        <v>1</v>
      </c>
      <c r="S406" s="24">
        <v>64.5</v>
      </c>
      <c r="T406" s="33" t="s">
        <v>42</v>
      </c>
      <c r="U406" s="24">
        <v>64.5</v>
      </c>
      <c r="V406" s="32" t="s">
        <v>43</v>
      </c>
      <c r="W406" s="24">
        <v>1</v>
      </c>
      <c r="X406" s="24">
        <v>250103430</v>
      </c>
      <c r="Y406" s="24">
        <v>13613635623</v>
      </c>
      <c r="Z406" s="24">
        <v>34</v>
      </c>
      <c r="AA406" s="24">
        <v>30</v>
      </c>
      <c r="AB406" s="24">
        <v>8008</v>
      </c>
      <c r="AC406" s="32" t="s">
        <v>44</v>
      </c>
      <c r="AD406" s="32" t="s">
        <v>1032</v>
      </c>
      <c r="AE406" s="32" t="s">
        <v>70</v>
      </c>
      <c r="AF406" s="24">
        <v>150400</v>
      </c>
      <c r="AG406" s="24">
        <v>18610077489</v>
      </c>
      <c r="AH406" s="32" t="s">
        <v>2055</v>
      </c>
    </row>
    <row r="407" ht="40.5" spans="1:34">
      <c r="A407" s="24">
        <v>9</v>
      </c>
      <c r="B407" s="25" t="s">
        <v>1915</v>
      </c>
      <c r="C407" s="25" t="s">
        <v>2047</v>
      </c>
      <c r="D407" s="26">
        <v>47</v>
      </c>
      <c r="E407" s="27" t="s">
        <v>2056</v>
      </c>
      <c r="F407" s="27" t="s">
        <v>2016</v>
      </c>
      <c r="G407" s="27" t="s">
        <v>49</v>
      </c>
      <c r="H407" s="27" t="s">
        <v>2057</v>
      </c>
      <c r="I407" s="32" t="s">
        <v>635</v>
      </c>
      <c r="J407" s="24">
        <v>-3</v>
      </c>
      <c r="K407" s="24" t="s">
        <v>2058</v>
      </c>
      <c r="L407" s="33" t="e">
        <v>#N/A</v>
      </c>
      <c r="M407" s="33" t="e">
        <f t="shared" si="12"/>
        <v>#N/A</v>
      </c>
      <c r="N407" s="34" t="str">
        <f t="shared" si="13"/>
        <v>0</v>
      </c>
      <c r="O407" s="32" t="s">
        <v>1399</v>
      </c>
      <c r="P407" s="32">
        <v>3</v>
      </c>
      <c r="Q407" s="32">
        <v>5</v>
      </c>
      <c r="R407" s="24">
        <v>1</v>
      </c>
      <c r="S407" s="24">
        <v>64</v>
      </c>
      <c r="T407" s="33" t="s">
        <v>42</v>
      </c>
      <c r="U407" s="24">
        <v>64</v>
      </c>
      <c r="V407" s="32" t="s">
        <v>43</v>
      </c>
      <c r="W407" s="24">
        <v>2</v>
      </c>
      <c r="X407" s="24">
        <v>250104514</v>
      </c>
      <c r="Y407" s="24">
        <v>15765281145</v>
      </c>
      <c r="Z407" s="24">
        <v>45</v>
      </c>
      <c r="AA407" s="24">
        <v>14</v>
      </c>
      <c r="AB407" s="24">
        <v>8008</v>
      </c>
      <c r="AC407" s="32" t="s">
        <v>44</v>
      </c>
      <c r="AD407" s="32" t="s">
        <v>1908</v>
      </c>
      <c r="AE407" s="32" t="s">
        <v>70</v>
      </c>
      <c r="AF407" s="24">
        <v>152200</v>
      </c>
      <c r="AG407" s="24">
        <v>13125965663</v>
      </c>
      <c r="AH407" s="32" t="s">
        <v>2059</v>
      </c>
    </row>
    <row r="408" ht="27" spans="1:34">
      <c r="A408" s="24">
        <v>11</v>
      </c>
      <c r="B408" s="25" t="s">
        <v>1915</v>
      </c>
      <c r="C408" s="25" t="s">
        <v>2060</v>
      </c>
      <c r="D408" s="26">
        <v>48</v>
      </c>
      <c r="E408" s="27" t="s">
        <v>2061</v>
      </c>
      <c r="F408" s="27" t="s">
        <v>2016</v>
      </c>
      <c r="G408" s="27" t="s">
        <v>49</v>
      </c>
      <c r="H408" s="27" t="s">
        <v>2062</v>
      </c>
      <c r="I408" s="32" t="s">
        <v>635</v>
      </c>
      <c r="J408" s="24">
        <v>-1</v>
      </c>
      <c r="K408" s="24" t="s">
        <v>2063</v>
      </c>
      <c r="L408" s="33" t="e">
        <v>#N/A</v>
      </c>
      <c r="M408" s="33" t="e">
        <f t="shared" si="12"/>
        <v>#N/A</v>
      </c>
      <c r="N408" s="34" t="str">
        <f t="shared" si="13"/>
        <v>0</v>
      </c>
      <c r="O408" s="32" t="s">
        <v>1399</v>
      </c>
      <c r="P408" s="32">
        <v>3</v>
      </c>
      <c r="Q408" s="32">
        <v>5</v>
      </c>
      <c r="R408" s="24">
        <v>1</v>
      </c>
      <c r="S408" s="24">
        <v>61.25</v>
      </c>
      <c r="T408" s="33" t="s">
        <v>42</v>
      </c>
      <c r="U408" s="24">
        <v>61.25</v>
      </c>
      <c r="V408" s="32" t="s">
        <v>43</v>
      </c>
      <c r="W408" s="24">
        <v>1</v>
      </c>
      <c r="X408" s="24">
        <v>250103317</v>
      </c>
      <c r="Y408" s="24">
        <v>13352503302</v>
      </c>
      <c r="Z408" s="24">
        <v>33</v>
      </c>
      <c r="AA408" s="24">
        <v>17</v>
      </c>
      <c r="AB408" s="24">
        <v>8008</v>
      </c>
      <c r="AC408" s="32" t="s">
        <v>44</v>
      </c>
      <c r="AD408" s="32" t="s">
        <v>2064</v>
      </c>
      <c r="AE408" s="32" t="s">
        <v>53</v>
      </c>
      <c r="AF408" s="24">
        <v>150081</v>
      </c>
      <c r="AG408" s="24">
        <v>13304602850</v>
      </c>
      <c r="AH408" s="32" t="s">
        <v>2065</v>
      </c>
    </row>
    <row r="409" ht="27" spans="1:34">
      <c r="A409" s="24">
        <v>12</v>
      </c>
      <c r="B409" s="25" t="s">
        <v>1915</v>
      </c>
      <c r="C409" s="25" t="s">
        <v>2060</v>
      </c>
      <c r="D409" s="26">
        <v>48</v>
      </c>
      <c r="E409" s="27" t="s">
        <v>2066</v>
      </c>
      <c r="F409" s="27" t="s">
        <v>2016</v>
      </c>
      <c r="G409" s="27" t="s">
        <v>37</v>
      </c>
      <c r="H409" s="27" t="s">
        <v>2067</v>
      </c>
      <c r="I409" s="32" t="s">
        <v>635</v>
      </c>
      <c r="J409" s="24">
        <v>-2</v>
      </c>
      <c r="K409" s="24" t="s">
        <v>2068</v>
      </c>
      <c r="L409" s="33" t="e">
        <v>#N/A</v>
      </c>
      <c r="M409" s="33" t="e">
        <f t="shared" si="12"/>
        <v>#N/A</v>
      </c>
      <c r="N409" s="34" t="str">
        <f t="shared" si="13"/>
        <v>0</v>
      </c>
      <c r="O409" s="32" t="s">
        <v>1399</v>
      </c>
      <c r="P409" s="32">
        <v>3</v>
      </c>
      <c r="Q409" s="32">
        <v>5</v>
      </c>
      <c r="R409" s="24">
        <v>1</v>
      </c>
      <c r="S409" s="24">
        <v>51.25</v>
      </c>
      <c r="T409" s="33" t="s">
        <v>42</v>
      </c>
      <c r="U409" s="24">
        <v>51.25</v>
      </c>
      <c r="V409" s="32" t="s">
        <v>42</v>
      </c>
      <c r="W409" s="24">
        <v>4</v>
      </c>
      <c r="X409" s="24">
        <v>250102112</v>
      </c>
      <c r="Y409" s="24">
        <v>18845599565</v>
      </c>
      <c r="Z409" s="24">
        <v>21</v>
      </c>
      <c r="AA409" s="24">
        <v>12</v>
      </c>
      <c r="AB409" s="24">
        <v>8008</v>
      </c>
      <c r="AC409" s="32" t="s">
        <v>44</v>
      </c>
      <c r="AD409" s="32" t="s">
        <v>1668</v>
      </c>
      <c r="AE409" s="32" t="s">
        <v>70</v>
      </c>
      <c r="AF409" s="24">
        <v>150000</v>
      </c>
      <c r="AG409" s="24">
        <v>18846115597</v>
      </c>
      <c r="AH409" s="32" t="s">
        <v>2069</v>
      </c>
    </row>
    <row r="410" ht="40.5" spans="1:34">
      <c r="A410" s="24">
        <v>10</v>
      </c>
      <c r="B410" s="25" t="s">
        <v>1915</v>
      </c>
      <c r="C410" s="25" t="s">
        <v>2060</v>
      </c>
      <c r="D410" s="26">
        <v>48</v>
      </c>
      <c r="E410" s="27" t="s">
        <v>2070</v>
      </c>
      <c r="F410" s="27" t="s">
        <v>2016</v>
      </c>
      <c r="G410" s="27" t="s">
        <v>37</v>
      </c>
      <c r="H410" s="27" t="s">
        <v>2071</v>
      </c>
      <c r="I410" s="32" t="s">
        <v>635</v>
      </c>
      <c r="J410" s="24">
        <v>-3</v>
      </c>
      <c r="K410" s="24" t="s">
        <v>2072</v>
      </c>
      <c r="L410" s="33" t="e">
        <v>#N/A</v>
      </c>
      <c r="M410" s="33" t="e">
        <f t="shared" si="12"/>
        <v>#N/A</v>
      </c>
      <c r="N410" s="34" t="str">
        <f t="shared" si="13"/>
        <v>0</v>
      </c>
      <c r="O410" s="32" t="s">
        <v>1399</v>
      </c>
      <c r="P410" s="32">
        <v>3</v>
      </c>
      <c r="Q410" s="32">
        <v>5</v>
      </c>
      <c r="R410" s="24">
        <v>1</v>
      </c>
      <c r="S410" s="24">
        <v>55</v>
      </c>
      <c r="T410" s="33" t="s">
        <v>42</v>
      </c>
      <c r="U410" s="24">
        <v>55</v>
      </c>
      <c r="V410" s="32" t="s">
        <v>43</v>
      </c>
      <c r="W410" s="24">
        <v>2</v>
      </c>
      <c r="X410" s="24">
        <v>250104726</v>
      </c>
      <c r="Y410" s="24">
        <v>15045071529</v>
      </c>
      <c r="Z410" s="24">
        <v>47</v>
      </c>
      <c r="AA410" s="24">
        <v>26</v>
      </c>
      <c r="AB410" s="24">
        <v>8008</v>
      </c>
      <c r="AC410" s="32" t="s">
        <v>44</v>
      </c>
      <c r="AD410" s="32" t="s">
        <v>2073</v>
      </c>
      <c r="AE410" s="32" t="s">
        <v>70</v>
      </c>
      <c r="AF410" s="24">
        <v>158001</v>
      </c>
      <c r="AG410" s="24">
        <v>13945321037</v>
      </c>
      <c r="AH410" s="32" t="s">
        <v>2074</v>
      </c>
    </row>
    <row r="411" ht="40.5" spans="1:34">
      <c r="A411" s="24">
        <v>15</v>
      </c>
      <c r="B411" s="25" t="s">
        <v>1915</v>
      </c>
      <c r="C411" s="25" t="s">
        <v>2075</v>
      </c>
      <c r="D411" s="26">
        <v>49</v>
      </c>
      <c r="E411" s="27" t="s">
        <v>2076</v>
      </c>
      <c r="F411" s="27" t="s">
        <v>2016</v>
      </c>
      <c r="G411" s="27" t="s">
        <v>37</v>
      </c>
      <c r="H411" s="27" t="s">
        <v>2077</v>
      </c>
      <c r="I411" s="32" t="s">
        <v>635</v>
      </c>
      <c r="J411" s="24">
        <v>-1</v>
      </c>
      <c r="K411" s="24" t="s">
        <v>2078</v>
      </c>
      <c r="L411" s="33" t="e">
        <v>#N/A</v>
      </c>
      <c r="M411" s="33" t="e">
        <f t="shared" si="12"/>
        <v>#N/A</v>
      </c>
      <c r="N411" s="34" t="str">
        <f t="shared" si="13"/>
        <v>0</v>
      </c>
      <c r="O411" s="32" t="s">
        <v>1399</v>
      </c>
      <c r="P411" s="32">
        <v>3</v>
      </c>
      <c r="Q411" s="32">
        <v>5</v>
      </c>
      <c r="R411" s="24">
        <v>1</v>
      </c>
      <c r="S411" s="24">
        <v>62.25</v>
      </c>
      <c r="T411" s="33" t="s">
        <v>42</v>
      </c>
      <c r="U411" s="24">
        <v>62.25</v>
      </c>
      <c r="V411" s="32" t="s">
        <v>43</v>
      </c>
      <c r="W411" s="24">
        <v>1</v>
      </c>
      <c r="X411" s="24">
        <v>250103909</v>
      </c>
      <c r="Y411" s="24">
        <v>13274858811</v>
      </c>
      <c r="Z411" s="24">
        <v>39</v>
      </c>
      <c r="AA411" s="24">
        <v>9</v>
      </c>
      <c r="AB411" s="24">
        <v>8008</v>
      </c>
      <c r="AC411" s="32" t="s">
        <v>44</v>
      </c>
      <c r="AD411" s="32" t="s">
        <v>2079</v>
      </c>
      <c r="AE411" s="32" t="s">
        <v>70</v>
      </c>
      <c r="AF411" s="24">
        <v>150000</v>
      </c>
      <c r="AG411" s="24">
        <v>15245184503</v>
      </c>
      <c r="AH411" s="32" t="s">
        <v>2080</v>
      </c>
    </row>
    <row r="412" ht="40.5" spans="1:34">
      <c r="A412" s="24">
        <v>13</v>
      </c>
      <c r="B412" s="25" t="s">
        <v>1915</v>
      </c>
      <c r="C412" s="25" t="s">
        <v>2075</v>
      </c>
      <c r="D412" s="26">
        <v>49</v>
      </c>
      <c r="E412" s="27" t="s">
        <v>2081</v>
      </c>
      <c r="F412" s="27" t="s">
        <v>2016</v>
      </c>
      <c r="G412" s="27" t="s">
        <v>49</v>
      </c>
      <c r="H412" s="27" t="s">
        <v>2082</v>
      </c>
      <c r="I412" s="32" t="s">
        <v>635</v>
      </c>
      <c r="J412" s="24">
        <v>-2</v>
      </c>
      <c r="K412" s="24" t="s">
        <v>2083</v>
      </c>
      <c r="L412" s="33" t="e">
        <v>#N/A</v>
      </c>
      <c r="M412" s="33" t="e">
        <f t="shared" si="12"/>
        <v>#N/A</v>
      </c>
      <c r="N412" s="34" t="str">
        <f t="shared" si="13"/>
        <v>0</v>
      </c>
      <c r="O412" s="32" t="s">
        <v>1399</v>
      </c>
      <c r="P412" s="32">
        <v>3</v>
      </c>
      <c r="Q412" s="32">
        <v>5</v>
      </c>
      <c r="R412" s="24">
        <v>1</v>
      </c>
      <c r="S412" s="24">
        <v>62.25</v>
      </c>
      <c r="T412" s="33" t="s">
        <v>42</v>
      </c>
      <c r="U412" s="24">
        <v>62.25</v>
      </c>
      <c r="V412" s="32" t="s">
        <v>43</v>
      </c>
      <c r="W412" s="24">
        <v>1</v>
      </c>
      <c r="X412" s="24">
        <v>250104914</v>
      </c>
      <c r="Y412" s="24">
        <v>13045171063</v>
      </c>
      <c r="Z412" s="24">
        <v>49</v>
      </c>
      <c r="AA412" s="24">
        <v>14</v>
      </c>
      <c r="AB412" s="24">
        <v>8008</v>
      </c>
      <c r="AC412" s="32" t="s">
        <v>44</v>
      </c>
      <c r="AD412" s="32" t="s">
        <v>2084</v>
      </c>
      <c r="AE412" s="32" t="s">
        <v>46</v>
      </c>
      <c r="AF412" s="24">
        <v>150000</v>
      </c>
      <c r="AG412" s="24">
        <v>15546303195</v>
      </c>
      <c r="AH412" s="32" t="s">
        <v>2085</v>
      </c>
    </row>
    <row r="413" ht="40.5" spans="1:34">
      <c r="A413" s="24">
        <v>14</v>
      </c>
      <c r="B413" s="25" t="s">
        <v>1915</v>
      </c>
      <c r="C413" s="25" t="s">
        <v>2075</v>
      </c>
      <c r="D413" s="26">
        <v>49</v>
      </c>
      <c r="E413" s="27" t="s">
        <v>2086</v>
      </c>
      <c r="F413" s="27" t="s">
        <v>2016</v>
      </c>
      <c r="G413" s="27" t="s">
        <v>37</v>
      </c>
      <c r="H413" s="27" t="s">
        <v>2087</v>
      </c>
      <c r="I413" s="32" t="s">
        <v>635</v>
      </c>
      <c r="J413" s="24">
        <v>-3</v>
      </c>
      <c r="K413" s="24" t="s">
        <v>2088</v>
      </c>
      <c r="L413" s="33" t="e">
        <v>#N/A</v>
      </c>
      <c r="M413" s="33" t="e">
        <f t="shared" si="12"/>
        <v>#N/A</v>
      </c>
      <c r="N413" s="34" t="str">
        <f t="shared" si="13"/>
        <v>0</v>
      </c>
      <c r="O413" s="32" t="s">
        <v>1399</v>
      </c>
      <c r="P413" s="32">
        <v>3</v>
      </c>
      <c r="Q413" s="32">
        <v>5</v>
      </c>
      <c r="R413" s="24">
        <v>1</v>
      </c>
      <c r="S413" s="24">
        <v>62.25</v>
      </c>
      <c r="T413" s="33" t="s">
        <v>42</v>
      </c>
      <c r="U413" s="24">
        <v>62.25</v>
      </c>
      <c r="V413" s="32" t="s">
        <v>43</v>
      </c>
      <c r="W413" s="24">
        <v>1</v>
      </c>
      <c r="X413" s="24">
        <v>250102528</v>
      </c>
      <c r="Y413" s="24">
        <v>17645884816</v>
      </c>
      <c r="Z413" s="24">
        <v>25</v>
      </c>
      <c r="AA413" s="24">
        <v>28</v>
      </c>
      <c r="AB413" s="24">
        <v>8008</v>
      </c>
      <c r="AC413" s="32" t="s">
        <v>44</v>
      </c>
      <c r="AD413" s="32" t="s">
        <v>2089</v>
      </c>
      <c r="AE413" s="32" t="s">
        <v>53</v>
      </c>
      <c r="AF413" s="24">
        <v>150000</v>
      </c>
      <c r="AG413" s="24">
        <v>18274737777</v>
      </c>
      <c r="AH413" s="32" t="s">
        <v>2090</v>
      </c>
    </row>
    <row r="414" ht="40.5" spans="1:34">
      <c r="A414" s="24">
        <v>17</v>
      </c>
      <c r="B414" s="25" t="s">
        <v>1915</v>
      </c>
      <c r="C414" s="25" t="s">
        <v>2091</v>
      </c>
      <c r="D414" s="26">
        <v>50</v>
      </c>
      <c r="E414" s="27" t="s">
        <v>2092</v>
      </c>
      <c r="F414" s="27" t="s">
        <v>2016</v>
      </c>
      <c r="G414" s="27" t="s">
        <v>37</v>
      </c>
      <c r="H414" s="27" t="s">
        <v>2093</v>
      </c>
      <c r="I414" s="32" t="s">
        <v>635</v>
      </c>
      <c r="J414" s="24">
        <v>-1</v>
      </c>
      <c r="K414" s="24" t="s">
        <v>2094</v>
      </c>
      <c r="L414" s="33" t="e">
        <v>#N/A</v>
      </c>
      <c r="M414" s="33" t="e">
        <f t="shared" si="12"/>
        <v>#N/A</v>
      </c>
      <c r="N414" s="34" t="str">
        <f t="shared" si="13"/>
        <v>0</v>
      </c>
      <c r="O414" s="32" t="s">
        <v>1399</v>
      </c>
      <c r="P414" s="32">
        <v>3</v>
      </c>
      <c r="Q414" s="32">
        <v>5</v>
      </c>
      <c r="R414" s="24">
        <v>1</v>
      </c>
      <c r="S414" s="24">
        <v>62.75</v>
      </c>
      <c r="T414" s="33" t="s">
        <v>42</v>
      </c>
      <c r="U414" s="24">
        <v>62.75</v>
      </c>
      <c r="V414" s="32" t="s">
        <v>43</v>
      </c>
      <c r="W414" s="24">
        <v>3</v>
      </c>
      <c r="X414" s="24">
        <v>250104916</v>
      </c>
      <c r="Y414" s="24">
        <v>15245599507</v>
      </c>
      <c r="Z414" s="24">
        <v>49</v>
      </c>
      <c r="AA414" s="24">
        <v>16</v>
      </c>
      <c r="AB414" s="24">
        <v>8008</v>
      </c>
      <c r="AC414" s="32" t="s">
        <v>44</v>
      </c>
      <c r="AD414" s="32" t="s">
        <v>1434</v>
      </c>
      <c r="AE414" s="32" t="s">
        <v>46</v>
      </c>
      <c r="AF414" s="24">
        <v>151500</v>
      </c>
      <c r="AG414" s="24">
        <v>17726109024</v>
      </c>
      <c r="AH414" s="32" t="s">
        <v>2095</v>
      </c>
    </row>
    <row r="415" ht="40.5" spans="1:34">
      <c r="A415" s="24">
        <v>16</v>
      </c>
      <c r="B415" s="25" t="s">
        <v>1915</v>
      </c>
      <c r="C415" s="25" t="s">
        <v>2091</v>
      </c>
      <c r="D415" s="26">
        <v>50</v>
      </c>
      <c r="E415" s="27" t="s">
        <v>2096</v>
      </c>
      <c r="F415" s="27" t="s">
        <v>2016</v>
      </c>
      <c r="G415" s="27" t="s">
        <v>37</v>
      </c>
      <c r="H415" s="27" t="s">
        <v>2097</v>
      </c>
      <c r="I415" s="32" t="s">
        <v>635</v>
      </c>
      <c r="J415" s="24">
        <v>-2</v>
      </c>
      <c r="K415" s="24" t="s">
        <v>2098</v>
      </c>
      <c r="L415" s="33" t="e">
        <v>#N/A</v>
      </c>
      <c r="M415" s="33" t="e">
        <f t="shared" si="12"/>
        <v>#N/A</v>
      </c>
      <c r="N415" s="34" t="str">
        <f t="shared" si="13"/>
        <v>0</v>
      </c>
      <c r="O415" s="32" t="s">
        <v>1399</v>
      </c>
      <c r="P415" s="32">
        <v>3</v>
      </c>
      <c r="Q415" s="32">
        <v>5</v>
      </c>
      <c r="R415" s="24">
        <v>1</v>
      </c>
      <c r="S415" s="24">
        <v>63</v>
      </c>
      <c r="T415" s="33" t="s">
        <v>42</v>
      </c>
      <c r="U415" s="24">
        <v>63</v>
      </c>
      <c r="V415" s="32" t="s">
        <v>43</v>
      </c>
      <c r="W415" s="24">
        <v>2</v>
      </c>
      <c r="X415" s="24">
        <v>250104001</v>
      </c>
      <c r="Y415" s="24">
        <v>15561852956</v>
      </c>
      <c r="Z415" s="24">
        <v>40</v>
      </c>
      <c r="AA415" s="24">
        <v>1</v>
      </c>
      <c r="AB415" s="24">
        <v>8008</v>
      </c>
      <c r="AC415" s="32" t="s">
        <v>171</v>
      </c>
      <c r="AD415" s="32" t="s">
        <v>2099</v>
      </c>
      <c r="AE415" s="32" t="s">
        <v>46</v>
      </c>
      <c r="AF415" s="24">
        <v>150000</v>
      </c>
      <c r="AG415" s="24">
        <v>18845643313</v>
      </c>
      <c r="AH415" s="32" t="s">
        <v>2100</v>
      </c>
    </row>
    <row r="416" ht="40.5" spans="1:34">
      <c r="A416" s="24">
        <v>18</v>
      </c>
      <c r="B416" s="25" t="s">
        <v>1915</v>
      </c>
      <c r="C416" s="25" t="s">
        <v>2091</v>
      </c>
      <c r="D416" s="26">
        <v>50</v>
      </c>
      <c r="E416" s="27" t="s">
        <v>2101</v>
      </c>
      <c r="F416" s="27" t="s">
        <v>2016</v>
      </c>
      <c r="G416" s="27" t="s">
        <v>37</v>
      </c>
      <c r="H416" s="27" t="s">
        <v>2102</v>
      </c>
      <c r="I416" s="32" t="s">
        <v>635</v>
      </c>
      <c r="J416" s="35" t="s">
        <v>94</v>
      </c>
      <c r="K416" s="24">
        <v>0</v>
      </c>
      <c r="L416" s="33" t="e">
        <v>#N/A</v>
      </c>
      <c r="M416" s="33" t="e">
        <f t="shared" si="12"/>
        <v>#N/A</v>
      </c>
      <c r="N416" s="34" t="str">
        <f t="shared" si="13"/>
        <v>0</v>
      </c>
      <c r="O416" s="32" t="s">
        <v>1399</v>
      </c>
      <c r="P416" s="32">
        <v>3</v>
      </c>
      <c r="Q416" s="32">
        <v>5</v>
      </c>
      <c r="R416" s="24">
        <v>1</v>
      </c>
      <c r="S416" s="24">
        <v>66.75</v>
      </c>
      <c r="T416" s="33" t="s">
        <v>42</v>
      </c>
      <c r="U416" s="24">
        <v>66.75</v>
      </c>
      <c r="V416" s="32" t="s">
        <v>43</v>
      </c>
      <c r="W416" s="24">
        <v>1</v>
      </c>
      <c r="X416" s="24">
        <v>250102613</v>
      </c>
      <c r="Y416" s="24">
        <v>18845111469</v>
      </c>
      <c r="Z416" s="24">
        <v>26</v>
      </c>
      <c r="AA416" s="24">
        <v>13</v>
      </c>
      <c r="AB416" s="24">
        <v>8008</v>
      </c>
      <c r="AC416" s="32" t="s">
        <v>44</v>
      </c>
      <c r="AD416" s="32" t="s">
        <v>1459</v>
      </c>
      <c r="AE416" s="32" t="s">
        <v>46</v>
      </c>
      <c r="AF416" s="24">
        <v>28300</v>
      </c>
      <c r="AG416" s="24">
        <v>15848583839</v>
      </c>
      <c r="AH416" s="32" t="s">
        <v>2103</v>
      </c>
    </row>
    <row r="417" ht="40.5" spans="1:34">
      <c r="A417" s="24">
        <v>20</v>
      </c>
      <c r="B417" s="25" t="s">
        <v>1915</v>
      </c>
      <c r="C417" s="25" t="s">
        <v>2104</v>
      </c>
      <c r="D417" s="26">
        <v>51</v>
      </c>
      <c r="E417" s="27" t="s">
        <v>2105</v>
      </c>
      <c r="F417" s="27" t="s">
        <v>2016</v>
      </c>
      <c r="G417" s="27" t="s">
        <v>37</v>
      </c>
      <c r="H417" s="27" t="s">
        <v>2106</v>
      </c>
      <c r="I417" s="32" t="s">
        <v>635</v>
      </c>
      <c r="J417" s="24">
        <v>-1</v>
      </c>
      <c r="K417" s="24" t="s">
        <v>2107</v>
      </c>
      <c r="L417" s="33" t="e">
        <v>#N/A</v>
      </c>
      <c r="M417" s="33" t="e">
        <f t="shared" si="12"/>
        <v>#N/A</v>
      </c>
      <c r="N417" s="34" t="str">
        <f t="shared" si="13"/>
        <v>0</v>
      </c>
      <c r="O417" s="32" t="s">
        <v>1399</v>
      </c>
      <c r="P417" s="32">
        <v>3</v>
      </c>
      <c r="Q417" s="32">
        <v>5</v>
      </c>
      <c r="R417" s="24">
        <v>1</v>
      </c>
      <c r="S417" s="24">
        <v>70</v>
      </c>
      <c r="T417" s="33" t="s">
        <v>42</v>
      </c>
      <c r="U417" s="24">
        <v>70</v>
      </c>
      <c r="V417" s="32" t="s">
        <v>43</v>
      </c>
      <c r="W417" s="24">
        <v>2</v>
      </c>
      <c r="X417" s="24">
        <v>250104213</v>
      </c>
      <c r="Y417" s="24">
        <v>18545467985</v>
      </c>
      <c r="Z417" s="24">
        <v>42</v>
      </c>
      <c r="AA417" s="24">
        <v>13</v>
      </c>
      <c r="AB417" s="24">
        <v>8008</v>
      </c>
      <c r="AC417" s="32" t="s">
        <v>44</v>
      </c>
      <c r="AD417" s="32" t="s">
        <v>2108</v>
      </c>
      <c r="AE417" s="32" t="s">
        <v>70</v>
      </c>
      <c r="AF417" s="24">
        <v>154000</v>
      </c>
      <c r="AG417" s="24">
        <v>18846449587</v>
      </c>
      <c r="AH417" s="32" t="s">
        <v>2109</v>
      </c>
    </row>
    <row r="418" ht="40.5" spans="1:34">
      <c r="A418" s="24">
        <v>21</v>
      </c>
      <c r="B418" s="25" t="s">
        <v>1915</v>
      </c>
      <c r="C418" s="25" t="s">
        <v>2104</v>
      </c>
      <c r="D418" s="26">
        <v>51</v>
      </c>
      <c r="E418" s="27" t="s">
        <v>2110</v>
      </c>
      <c r="F418" s="27" t="s">
        <v>2016</v>
      </c>
      <c r="G418" s="27" t="s">
        <v>49</v>
      </c>
      <c r="H418" s="27" t="s">
        <v>2111</v>
      </c>
      <c r="I418" s="32" t="s">
        <v>635</v>
      </c>
      <c r="J418" s="24">
        <v>-2</v>
      </c>
      <c r="K418" s="24" t="s">
        <v>2112</v>
      </c>
      <c r="L418" s="33" t="e">
        <v>#N/A</v>
      </c>
      <c r="M418" s="33" t="e">
        <f t="shared" si="12"/>
        <v>#N/A</v>
      </c>
      <c r="N418" s="34" t="str">
        <f t="shared" si="13"/>
        <v>0</v>
      </c>
      <c r="O418" s="32" t="s">
        <v>1399</v>
      </c>
      <c r="P418" s="32">
        <v>3</v>
      </c>
      <c r="Q418" s="32">
        <v>5</v>
      </c>
      <c r="R418" s="24">
        <v>1</v>
      </c>
      <c r="S418" s="24">
        <v>72.5</v>
      </c>
      <c r="T418" s="33" t="s">
        <v>42</v>
      </c>
      <c r="U418" s="24">
        <v>72.5</v>
      </c>
      <c r="V418" s="32" t="s">
        <v>43</v>
      </c>
      <c r="W418" s="24">
        <v>1</v>
      </c>
      <c r="X418" s="24">
        <v>250104716</v>
      </c>
      <c r="Y418" s="24">
        <v>18742021709</v>
      </c>
      <c r="Z418" s="24">
        <v>47</v>
      </c>
      <c r="AA418" s="24">
        <v>16</v>
      </c>
      <c r="AB418" s="24">
        <v>8008</v>
      </c>
      <c r="AC418" s="32" t="s">
        <v>44</v>
      </c>
      <c r="AD418" s="32" t="s">
        <v>2113</v>
      </c>
      <c r="AE418" s="32" t="s">
        <v>70</v>
      </c>
      <c r="AF418" s="24">
        <v>150000</v>
      </c>
      <c r="AG418" s="24">
        <v>13199562632</v>
      </c>
      <c r="AH418" s="32" t="s">
        <v>2114</v>
      </c>
    </row>
    <row r="419" ht="40.5" spans="1:34">
      <c r="A419" s="24">
        <v>19</v>
      </c>
      <c r="B419" s="25" t="s">
        <v>1915</v>
      </c>
      <c r="C419" s="25" t="s">
        <v>2104</v>
      </c>
      <c r="D419" s="26">
        <v>51</v>
      </c>
      <c r="E419" s="27" t="s">
        <v>2115</v>
      </c>
      <c r="F419" s="27" t="s">
        <v>2016</v>
      </c>
      <c r="G419" s="27" t="s">
        <v>37</v>
      </c>
      <c r="H419" s="27" t="s">
        <v>2116</v>
      </c>
      <c r="I419" s="32" t="s">
        <v>635</v>
      </c>
      <c r="J419" s="24">
        <v>-3</v>
      </c>
      <c r="K419" s="24" t="s">
        <v>2117</v>
      </c>
      <c r="L419" s="33" t="e">
        <v>#N/A</v>
      </c>
      <c r="M419" s="33" t="e">
        <f t="shared" si="12"/>
        <v>#N/A</v>
      </c>
      <c r="N419" s="34" t="str">
        <f t="shared" si="13"/>
        <v>0</v>
      </c>
      <c r="O419" s="32" t="s">
        <v>1399</v>
      </c>
      <c r="P419" s="32">
        <v>3</v>
      </c>
      <c r="Q419" s="32">
        <v>5</v>
      </c>
      <c r="R419" s="24">
        <v>1</v>
      </c>
      <c r="S419" s="24">
        <v>68.75</v>
      </c>
      <c r="T419" s="33" t="s">
        <v>42</v>
      </c>
      <c r="U419" s="24">
        <v>68.75</v>
      </c>
      <c r="V419" s="32" t="s">
        <v>43</v>
      </c>
      <c r="W419" s="24">
        <v>3</v>
      </c>
      <c r="X419" s="24">
        <v>250103921</v>
      </c>
      <c r="Y419" s="24">
        <v>18846435307</v>
      </c>
      <c r="Z419" s="24">
        <v>39</v>
      </c>
      <c r="AA419" s="24">
        <v>21</v>
      </c>
      <c r="AB419" s="24">
        <v>8008</v>
      </c>
      <c r="AC419" s="32" t="s">
        <v>44</v>
      </c>
      <c r="AD419" s="32" t="s">
        <v>2118</v>
      </c>
      <c r="AE419" s="32" t="s">
        <v>70</v>
      </c>
      <c r="AF419" s="24">
        <v>153000</v>
      </c>
      <c r="AG419" s="24">
        <v>13704584591</v>
      </c>
      <c r="AH419" s="32" t="s">
        <v>2119</v>
      </c>
    </row>
    <row r="420" ht="40.5" spans="1:34">
      <c r="A420" s="24">
        <v>23</v>
      </c>
      <c r="B420" s="25" t="s">
        <v>1915</v>
      </c>
      <c r="C420" s="25" t="s">
        <v>2120</v>
      </c>
      <c r="D420" s="26">
        <v>52</v>
      </c>
      <c r="E420" s="27" t="s">
        <v>2121</v>
      </c>
      <c r="F420" s="27" t="s">
        <v>2016</v>
      </c>
      <c r="G420" s="27" t="s">
        <v>49</v>
      </c>
      <c r="H420" s="27" t="s">
        <v>2122</v>
      </c>
      <c r="I420" s="32" t="s">
        <v>635</v>
      </c>
      <c r="J420" s="24">
        <v>-1</v>
      </c>
      <c r="K420" s="24" t="s">
        <v>2123</v>
      </c>
      <c r="L420" s="33" t="e">
        <v>#N/A</v>
      </c>
      <c r="M420" s="33" t="e">
        <f t="shared" si="12"/>
        <v>#N/A</v>
      </c>
      <c r="N420" s="34" t="str">
        <f t="shared" si="13"/>
        <v>0</v>
      </c>
      <c r="O420" s="32" t="s">
        <v>1399</v>
      </c>
      <c r="P420" s="32">
        <v>3</v>
      </c>
      <c r="Q420" s="32">
        <v>5</v>
      </c>
      <c r="R420" s="24">
        <v>1</v>
      </c>
      <c r="S420" s="24">
        <v>73</v>
      </c>
      <c r="T420" s="33" t="s">
        <v>42</v>
      </c>
      <c r="U420" s="24">
        <v>73</v>
      </c>
      <c r="V420" s="32" t="s">
        <v>43</v>
      </c>
      <c r="W420" s="24">
        <v>1</v>
      </c>
      <c r="X420" s="24">
        <v>250104208</v>
      </c>
      <c r="Y420" s="24">
        <v>13231537329</v>
      </c>
      <c r="Z420" s="24">
        <v>42</v>
      </c>
      <c r="AA420" s="24">
        <v>8</v>
      </c>
      <c r="AB420" s="24">
        <v>8008</v>
      </c>
      <c r="AC420" s="32" t="s">
        <v>44</v>
      </c>
      <c r="AD420" s="32" t="s">
        <v>2124</v>
      </c>
      <c r="AE420" s="32" t="s">
        <v>46</v>
      </c>
      <c r="AF420" s="24">
        <v>63302</v>
      </c>
      <c r="AG420" s="24">
        <v>17349848214</v>
      </c>
      <c r="AH420" s="32" t="s">
        <v>2125</v>
      </c>
    </row>
    <row r="421" ht="40.5" spans="1:34">
      <c r="A421" s="24">
        <v>24</v>
      </c>
      <c r="B421" s="25" t="s">
        <v>1915</v>
      </c>
      <c r="C421" s="25" t="s">
        <v>2120</v>
      </c>
      <c r="D421" s="26">
        <v>52</v>
      </c>
      <c r="E421" s="27" t="s">
        <v>2126</v>
      </c>
      <c r="F421" s="27" t="s">
        <v>2016</v>
      </c>
      <c r="G421" s="27" t="s">
        <v>49</v>
      </c>
      <c r="H421" s="27" t="s">
        <v>2127</v>
      </c>
      <c r="I421" s="32" t="s">
        <v>635</v>
      </c>
      <c r="J421" s="24">
        <v>-2</v>
      </c>
      <c r="K421" s="24" t="s">
        <v>2128</v>
      </c>
      <c r="L421" s="33" t="e">
        <v>#N/A</v>
      </c>
      <c r="M421" s="33" t="e">
        <f t="shared" si="12"/>
        <v>#N/A</v>
      </c>
      <c r="N421" s="34" t="str">
        <f t="shared" si="13"/>
        <v>0</v>
      </c>
      <c r="O421" s="32" t="s">
        <v>1399</v>
      </c>
      <c r="P421" s="32">
        <v>3</v>
      </c>
      <c r="Q421" s="32">
        <v>5</v>
      </c>
      <c r="R421" s="24">
        <v>1</v>
      </c>
      <c r="S421" s="24">
        <v>72.5</v>
      </c>
      <c r="T421" s="33" t="s">
        <v>42</v>
      </c>
      <c r="U421" s="24">
        <v>72.5</v>
      </c>
      <c r="V421" s="32" t="s">
        <v>43</v>
      </c>
      <c r="W421" s="24">
        <v>2</v>
      </c>
      <c r="X421" s="24">
        <v>250103910</v>
      </c>
      <c r="Y421" s="24">
        <v>18346172080</v>
      </c>
      <c r="Z421" s="24">
        <v>39</v>
      </c>
      <c r="AA421" s="24">
        <v>10</v>
      </c>
      <c r="AB421" s="24">
        <v>8008</v>
      </c>
      <c r="AC421" s="32" t="s">
        <v>44</v>
      </c>
      <c r="AD421" s="32" t="s">
        <v>2129</v>
      </c>
      <c r="AE421" s="32" t="s">
        <v>53</v>
      </c>
      <c r="AF421" s="24">
        <v>150030</v>
      </c>
      <c r="AG421" s="24">
        <v>17513200837</v>
      </c>
      <c r="AH421" s="32" t="s">
        <v>2130</v>
      </c>
    </row>
    <row r="422" ht="40.5" spans="1:34">
      <c r="A422" s="24">
        <v>22</v>
      </c>
      <c r="B422" s="25" t="s">
        <v>1915</v>
      </c>
      <c r="C422" s="25" t="s">
        <v>2120</v>
      </c>
      <c r="D422" s="26">
        <v>52</v>
      </c>
      <c r="E422" s="27" t="s">
        <v>2131</v>
      </c>
      <c r="F422" s="27" t="s">
        <v>2016</v>
      </c>
      <c r="G422" s="27" t="s">
        <v>49</v>
      </c>
      <c r="H422" s="27" t="s">
        <v>2132</v>
      </c>
      <c r="I422" s="32" t="s">
        <v>635</v>
      </c>
      <c r="J422" s="35" t="s">
        <v>94</v>
      </c>
      <c r="K422" s="24">
        <v>0</v>
      </c>
      <c r="L422" s="33" t="e">
        <v>#N/A</v>
      </c>
      <c r="M422" s="33" t="e">
        <f t="shared" si="12"/>
        <v>#N/A</v>
      </c>
      <c r="N422" s="34" t="str">
        <f t="shared" si="13"/>
        <v>0</v>
      </c>
      <c r="O422" s="32" t="s">
        <v>1399</v>
      </c>
      <c r="P422" s="32">
        <v>3</v>
      </c>
      <c r="Q422" s="32">
        <v>5</v>
      </c>
      <c r="R422" s="24">
        <v>1</v>
      </c>
      <c r="S422" s="24">
        <v>69.5</v>
      </c>
      <c r="T422" s="33" t="s">
        <v>42</v>
      </c>
      <c r="U422" s="24">
        <v>69.5</v>
      </c>
      <c r="V422" s="32" t="s">
        <v>43</v>
      </c>
      <c r="W422" s="24">
        <v>3</v>
      </c>
      <c r="X422" s="24">
        <v>250103810</v>
      </c>
      <c r="Y422" s="24">
        <v>15144569772</v>
      </c>
      <c r="Z422" s="24">
        <v>38</v>
      </c>
      <c r="AA422" s="24">
        <v>10</v>
      </c>
      <c r="AB422" s="24">
        <v>8008</v>
      </c>
      <c r="AC422" s="32" t="s">
        <v>44</v>
      </c>
      <c r="AD422" s="32" t="s">
        <v>2133</v>
      </c>
      <c r="AE422" s="32" t="s">
        <v>70</v>
      </c>
      <c r="AF422" s="24">
        <v>150000</v>
      </c>
      <c r="AG422" s="24">
        <v>18843566300</v>
      </c>
      <c r="AH422" s="32" t="s">
        <v>2134</v>
      </c>
    </row>
    <row r="423" ht="40.5" spans="1:34">
      <c r="A423" s="24">
        <v>27</v>
      </c>
      <c r="B423" s="25" t="s">
        <v>1915</v>
      </c>
      <c r="C423" s="25" t="s">
        <v>2135</v>
      </c>
      <c r="D423" s="26">
        <v>53</v>
      </c>
      <c r="E423" s="27" t="s">
        <v>2136</v>
      </c>
      <c r="F423" s="27" t="s">
        <v>2016</v>
      </c>
      <c r="G423" s="27" t="s">
        <v>37</v>
      </c>
      <c r="H423" s="27" t="s">
        <v>2137</v>
      </c>
      <c r="I423" s="32" t="s">
        <v>635</v>
      </c>
      <c r="J423" s="24">
        <v>-1</v>
      </c>
      <c r="K423" s="24" t="s">
        <v>2138</v>
      </c>
      <c r="L423" s="33" t="e">
        <v>#N/A</v>
      </c>
      <c r="M423" s="33" t="e">
        <f t="shared" si="12"/>
        <v>#N/A</v>
      </c>
      <c r="N423" s="34" t="str">
        <f t="shared" si="13"/>
        <v>0</v>
      </c>
      <c r="O423" s="32" t="s">
        <v>1399</v>
      </c>
      <c r="P423" s="32">
        <v>3</v>
      </c>
      <c r="Q423" s="32">
        <v>5</v>
      </c>
      <c r="R423" s="24">
        <v>1</v>
      </c>
      <c r="S423" s="24">
        <v>74.5</v>
      </c>
      <c r="T423" s="33" t="s">
        <v>42</v>
      </c>
      <c r="U423" s="24">
        <v>74.5</v>
      </c>
      <c r="V423" s="32" t="s">
        <v>43</v>
      </c>
      <c r="W423" s="24">
        <v>1</v>
      </c>
      <c r="X423" s="24">
        <v>250101807</v>
      </c>
      <c r="Y423" s="24">
        <v>18245036774</v>
      </c>
      <c r="Z423" s="24">
        <v>18</v>
      </c>
      <c r="AA423" s="24">
        <v>7</v>
      </c>
      <c r="AB423" s="24">
        <v>8008</v>
      </c>
      <c r="AC423" s="32" t="s">
        <v>44</v>
      </c>
      <c r="AD423" s="32" t="s">
        <v>2139</v>
      </c>
      <c r="AE423" s="32" t="s">
        <v>53</v>
      </c>
      <c r="AF423" s="24">
        <v>510080</v>
      </c>
      <c r="AG423" s="24">
        <v>15904608150</v>
      </c>
      <c r="AH423" s="32" t="s">
        <v>2140</v>
      </c>
    </row>
    <row r="424" ht="40.5" spans="1:34">
      <c r="A424" s="24">
        <v>26</v>
      </c>
      <c r="B424" s="25" t="s">
        <v>1915</v>
      </c>
      <c r="C424" s="25" t="s">
        <v>2135</v>
      </c>
      <c r="D424" s="26">
        <v>53</v>
      </c>
      <c r="E424" s="27" t="s">
        <v>2141</v>
      </c>
      <c r="F424" s="27" t="s">
        <v>2016</v>
      </c>
      <c r="G424" s="27" t="s">
        <v>37</v>
      </c>
      <c r="H424" s="27" t="s">
        <v>2142</v>
      </c>
      <c r="I424" s="32" t="s">
        <v>635</v>
      </c>
      <c r="J424" s="24">
        <v>-2</v>
      </c>
      <c r="K424" s="24" t="s">
        <v>2143</v>
      </c>
      <c r="L424" s="33" t="e">
        <v>#N/A</v>
      </c>
      <c r="M424" s="33" t="e">
        <f t="shared" si="12"/>
        <v>#N/A</v>
      </c>
      <c r="N424" s="34" t="str">
        <f t="shared" si="13"/>
        <v>0</v>
      </c>
      <c r="O424" s="32" t="s">
        <v>1399</v>
      </c>
      <c r="P424" s="32">
        <v>3</v>
      </c>
      <c r="Q424" s="32">
        <v>5</v>
      </c>
      <c r="R424" s="24">
        <v>1</v>
      </c>
      <c r="S424" s="24">
        <v>72.75</v>
      </c>
      <c r="T424" s="33" t="s">
        <v>42</v>
      </c>
      <c r="U424" s="24">
        <v>72.75</v>
      </c>
      <c r="V424" s="32" t="s">
        <v>43</v>
      </c>
      <c r="W424" s="24">
        <v>2</v>
      </c>
      <c r="X424" s="24">
        <v>250104701</v>
      </c>
      <c r="Y424" s="24">
        <v>15765569641</v>
      </c>
      <c r="Z424" s="24">
        <v>47</v>
      </c>
      <c r="AA424" s="24">
        <v>1</v>
      </c>
      <c r="AB424" s="24">
        <v>8008</v>
      </c>
      <c r="AC424" s="32" t="s">
        <v>44</v>
      </c>
      <c r="AD424" s="32" t="s">
        <v>2144</v>
      </c>
      <c r="AE424" s="32" t="s">
        <v>53</v>
      </c>
      <c r="AF424" s="24">
        <v>150040</v>
      </c>
      <c r="AG424" s="24">
        <v>15636338239</v>
      </c>
      <c r="AH424" s="32" t="s">
        <v>2145</v>
      </c>
    </row>
    <row r="425" ht="40.5" spans="1:34">
      <c r="A425" s="24">
        <v>25</v>
      </c>
      <c r="B425" s="25" t="s">
        <v>1915</v>
      </c>
      <c r="C425" s="25" t="s">
        <v>2135</v>
      </c>
      <c r="D425" s="26">
        <v>53</v>
      </c>
      <c r="E425" s="27" t="s">
        <v>2146</v>
      </c>
      <c r="F425" s="27" t="s">
        <v>2016</v>
      </c>
      <c r="G425" s="27" t="s">
        <v>49</v>
      </c>
      <c r="H425" s="27" t="s">
        <v>2147</v>
      </c>
      <c r="I425" s="32" t="s">
        <v>635</v>
      </c>
      <c r="J425" s="24">
        <v>-3</v>
      </c>
      <c r="K425" s="24" t="s">
        <v>2148</v>
      </c>
      <c r="L425" s="33" t="e">
        <v>#N/A</v>
      </c>
      <c r="M425" s="33" t="e">
        <f t="shared" si="12"/>
        <v>#N/A</v>
      </c>
      <c r="N425" s="34" t="str">
        <f t="shared" si="13"/>
        <v>0</v>
      </c>
      <c r="O425" s="32" t="s">
        <v>1399</v>
      </c>
      <c r="P425" s="32">
        <v>3</v>
      </c>
      <c r="Q425" s="32">
        <v>5</v>
      </c>
      <c r="R425" s="24">
        <v>1</v>
      </c>
      <c r="S425" s="24">
        <v>57.75</v>
      </c>
      <c r="T425" s="33" t="s">
        <v>42</v>
      </c>
      <c r="U425" s="24">
        <v>57.75</v>
      </c>
      <c r="V425" s="32" t="s">
        <v>42</v>
      </c>
      <c r="W425" s="24">
        <v>5</v>
      </c>
      <c r="X425" s="24">
        <v>250104821</v>
      </c>
      <c r="Y425" s="24">
        <v>18845897585</v>
      </c>
      <c r="Z425" s="24">
        <v>48</v>
      </c>
      <c r="AA425" s="24">
        <v>21</v>
      </c>
      <c r="AB425" s="24">
        <v>8008</v>
      </c>
      <c r="AC425" s="32" t="s">
        <v>44</v>
      </c>
      <c r="AD425" s="32" t="s">
        <v>2149</v>
      </c>
      <c r="AE425" s="32" t="s">
        <v>46</v>
      </c>
      <c r="AF425" s="24">
        <v>274700</v>
      </c>
      <c r="AG425" s="24">
        <v>18145663910</v>
      </c>
      <c r="AH425" s="32" t="s">
        <v>2150</v>
      </c>
    </row>
    <row r="426" ht="27" spans="1:34">
      <c r="A426" s="24">
        <v>30</v>
      </c>
      <c r="B426" s="25" t="s">
        <v>1915</v>
      </c>
      <c r="C426" s="25" t="s">
        <v>2151</v>
      </c>
      <c r="D426" s="26">
        <v>54</v>
      </c>
      <c r="E426" s="27" t="s">
        <v>2152</v>
      </c>
      <c r="F426" s="27" t="s">
        <v>2016</v>
      </c>
      <c r="G426" s="27" t="s">
        <v>37</v>
      </c>
      <c r="H426" s="27" t="s">
        <v>2153</v>
      </c>
      <c r="I426" s="32" t="s">
        <v>635</v>
      </c>
      <c r="J426" s="24">
        <v>-1</v>
      </c>
      <c r="K426" s="24" t="s">
        <v>2154</v>
      </c>
      <c r="L426" s="33" t="e">
        <v>#N/A</v>
      </c>
      <c r="M426" s="33" t="e">
        <f t="shared" si="12"/>
        <v>#N/A</v>
      </c>
      <c r="N426" s="34" t="str">
        <f t="shared" si="13"/>
        <v>0</v>
      </c>
      <c r="O426" s="32" t="s">
        <v>1399</v>
      </c>
      <c r="P426" s="32">
        <v>3</v>
      </c>
      <c r="Q426" s="32">
        <v>5</v>
      </c>
      <c r="R426" s="24">
        <v>1</v>
      </c>
      <c r="S426" s="24">
        <v>67.25</v>
      </c>
      <c r="T426" s="33" t="s">
        <v>42</v>
      </c>
      <c r="U426" s="24">
        <v>67.25</v>
      </c>
      <c r="V426" s="32" t="s">
        <v>43</v>
      </c>
      <c r="W426" s="24">
        <v>2</v>
      </c>
      <c r="X426" s="24">
        <v>250103403</v>
      </c>
      <c r="Y426" s="24">
        <v>18645030145</v>
      </c>
      <c r="Z426" s="24">
        <v>34</v>
      </c>
      <c r="AA426" s="24">
        <v>3</v>
      </c>
      <c r="AB426" s="24">
        <v>8008</v>
      </c>
      <c r="AC426" s="32" t="s">
        <v>44</v>
      </c>
      <c r="AD426" s="32" t="s">
        <v>2155</v>
      </c>
      <c r="AE426" s="32" t="s">
        <v>70</v>
      </c>
      <c r="AF426" s="24">
        <v>150000</v>
      </c>
      <c r="AG426" s="24">
        <v>13946135477</v>
      </c>
      <c r="AH426" s="32" t="s">
        <v>2156</v>
      </c>
    </row>
    <row r="427" ht="40.5" spans="1:34">
      <c r="A427" s="24">
        <v>28</v>
      </c>
      <c r="B427" s="25" t="s">
        <v>1915</v>
      </c>
      <c r="C427" s="25" t="s">
        <v>2151</v>
      </c>
      <c r="D427" s="26">
        <v>54</v>
      </c>
      <c r="E427" s="27" t="s">
        <v>2157</v>
      </c>
      <c r="F427" s="27" t="s">
        <v>2016</v>
      </c>
      <c r="G427" s="27" t="s">
        <v>37</v>
      </c>
      <c r="H427" s="27" t="s">
        <v>2158</v>
      </c>
      <c r="I427" s="32" t="s">
        <v>635</v>
      </c>
      <c r="J427" s="24">
        <v>-2</v>
      </c>
      <c r="K427" s="24" t="s">
        <v>2159</v>
      </c>
      <c r="L427" s="33" t="e">
        <v>#N/A</v>
      </c>
      <c r="M427" s="33" t="e">
        <f t="shared" si="12"/>
        <v>#N/A</v>
      </c>
      <c r="N427" s="34" t="str">
        <f t="shared" si="13"/>
        <v>0</v>
      </c>
      <c r="O427" s="32" t="s">
        <v>1399</v>
      </c>
      <c r="P427" s="32">
        <v>3</v>
      </c>
      <c r="Q427" s="32">
        <v>5</v>
      </c>
      <c r="R427" s="24">
        <v>1</v>
      </c>
      <c r="S427" s="24">
        <v>66.75</v>
      </c>
      <c r="T427" s="33" t="s">
        <v>42</v>
      </c>
      <c r="U427" s="24">
        <v>66.75</v>
      </c>
      <c r="V427" s="32" t="s">
        <v>43</v>
      </c>
      <c r="W427" s="24">
        <v>3</v>
      </c>
      <c r="X427" s="24">
        <v>250104903</v>
      </c>
      <c r="Y427" s="24">
        <v>13303655782</v>
      </c>
      <c r="Z427" s="24">
        <v>49</v>
      </c>
      <c r="AA427" s="24">
        <v>3</v>
      </c>
      <c r="AB427" s="24">
        <v>8008</v>
      </c>
      <c r="AC427" s="32" t="s">
        <v>44</v>
      </c>
      <c r="AD427" s="32" t="s">
        <v>2160</v>
      </c>
      <c r="AE427" s="32" t="s">
        <v>46</v>
      </c>
      <c r="AF427" s="24">
        <v>150036</v>
      </c>
      <c r="AG427" s="24">
        <v>13314517818</v>
      </c>
      <c r="AH427" s="32" t="s">
        <v>2161</v>
      </c>
    </row>
    <row r="428" ht="40.5" spans="1:34">
      <c r="A428" s="24">
        <v>29</v>
      </c>
      <c r="B428" s="25" t="s">
        <v>1915</v>
      </c>
      <c r="C428" s="25" t="s">
        <v>2151</v>
      </c>
      <c r="D428" s="26">
        <v>54</v>
      </c>
      <c r="E428" s="27" t="s">
        <v>2162</v>
      </c>
      <c r="F428" s="27" t="s">
        <v>2016</v>
      </c>
      <c r="G428" s="27" t="s">
        <v>37</v>
      </c>
      <c r="H428" s="27" t="s">
        <v>2163</v>
      </c>
      <c r="I428" s="32" t="s">
        <v>635</v>
      </c>
      <c r="J428" s="24">
        <v>-3</v>
      </c>
      <c r="K428" s="24" t="s">
        <v>2164</v>
      </c>
      <c r="L428" s="33" t="e">
        <v>#N/A</v>
      </c>
      <c r="M428" s="33" t="e">
        <f t="shared" si="12"/>
        <v>#N/A</v>
      </c>
      <c r="N428" s="34" t="str">
        <f t="shared" si="13"/>
        <v>0</v>
      </c>
      <c r="O428" s="32" t="s">
        <v>1399</v>
      </c>
      <c r="P428" s="32">
        <v>3</v>
      </c>
      <c r="Q428" s="32">
        <v>5</v>
      </c>
      <c r="R428" s="24">
        <v>1</v>
      </c>
      <c r="S428" s="24">
        <v>72.75</v>
      </c>
      <c r="T428" s="33" t="s">
        <v>42</v>
      </c>
      <c r="U428" s="24">
        <v>72.75</v>
      </c>
      <c r="V428" s="32" t="s">
        <v>43</v>
      </c>
      <c r="W428" s="24">
        <v>1</v>
      </c>
      <c r="X428" s="24">
        <v>250103124</v>
      </c>
      <c r="Y428" s="24">
        <v>13555077044</v>
      </c>
      <c r="Z428" s="24">
        <v>31</v>
      </c>
      <c r="AA428" s="24">
        <v>24</v>
      </c>
      <c r="AB428" s="24">
        <v>8008</v>
      </c>
      <c r="AC428" s="32" t="s">
        <v>44</v>
      </c>
      <c r="AD428" s="32" t="s">
        <v>2165</v>
      </c>
      <c r="AE428" s="32" t="s">
        <v>70</v>
      </c>
      <c r="AF428" s="24">
        <v>130000</v>
      </c>
      <c r="AG428" s="24">
        <v>13234576818</v>
      </c>
      <c r="AH428" s="32" t="s">
        <v>2166</v>
      </c>
    </row>
    <row r="429" ht="40.5" spans="1:34">
      <c r="A429" s="24">
        <v>3</v>
      </c>
      <c r="B429" s="25" t="s">
        <v>1915</v>
      </c>
      <c r="C429" s="25" t="s">
        <v>2167</v>
      </c>
      <c r="D429" s="26">
        <v>55</v>
      </c>
      <c r="E429" s="28" t="s">
        <v>2168</v>
      </c>
      <c r="F429" s="27" t="s">
        <v>2169</v>
      </c>
      <c r="G429" s="27" t="s">
        <v>37</v>
      </c>
      <c r="H429" s="27" t="s">
        <v>2170</v>
      </c>
      <c r="I429" s="32" t="s">
        <v>811</v>
      </c>
      <c r="J429" s="24">
        <v>-1</v>
      </c>
      <c r="K429" s="24" t="s">
        <v>2171</v>
      </c>
      <c r="L429" s="33" t="e">
        <v>#N/A</v>
      </c>
      <c r="M429" s="33" t="e">
        <f t="shared" si="12"/>
        <v>#N/A</v>
      </c>
      <c r="N429" s="34" t="str">
        <f t="shared" si="13"/>
        <v>0</v>
      </c>
      <c r="O429" s="32" t="s">
        <v>1399</v>
      </c>
      <c r="P429" s="32">
        <v>3</v>
      </c>
      <c r="Q429" s="32">
        <v>6</v>
      </c>
      <c r="R429" s="24">
        <v>1</v>
      </c>
      <c r="S429" s="24">
        <v>80.5</v>
      </c>
      <c r="T429" s="33" t="s">
        <v>42</v>
      </c>
      <c r="U429" s="24">
        <v>80.5</v>
      </c>
      <c r="V429" s="32" t="s">
        <v>43</v>
      </c>
      <c r="W429" s="24">
        <v>1</v>
      </c>
      <c r="X429" s="24">
        <v>250103318</v>
      </c>
      <c r="Y429" s="24">
        <v>13328022620</v>
      </c>
      <c r="Z429" s="24">
        <v>33</v>
      </c>
      <c r="AA429" s="24">
        <v>18</v>
      </c>
      <c r="AB429" s="24">
        <v>8008</v>
      </c>
      <c r="AC429" s="32" t="s">
        <v>44</v>
      </c>
      <c r="AD429" s="32" t="s">
        <v>2172</v>
      </c>
      <c r="AE429" s="32" t="s">
        <v>70</v>
      </c>
      <c r="AF429" s="24">
        <v>150000</v>
      </c>
      <c r="AG429" s="24">
        <v>13163448881</v>
      </c>
      <c r="AH429" s="32" t="s">
        <v>2173</v>
      </c>
    </row>
    <row r="430" ht="33.75" spans="1:34">
      <c r="A430" s="24">
        <v>2</v>
      </c>
      <c r="B430" s="25" t="s">
        <v>1915</v>
      </c>
      <c r="C430" s="25" t="s">
        <v>2167</v>
      </c>
      <c r="D430" s="26">
        <v>55</v>
      </c>
      <c r="E430" s="27" t="s">
        <v>2174</v>
      </c>
      <c r="F430" s="27" t="s">
        <v>2169</v>
      </c>
      <c r="G430" s="27" t="s">
        <v>49</v>
      </c>
      <c r="H430" s="27" t="s">
        <v>2175</v>
      </c>
      <c r="I430" s="32" t="s">
        <v>811</v>
      </c>
      <c r="J430" s="24">
        <v>-2</v>
      </c>
      <c r="K430" s="24" t="s">
        <v>2176</v>
      </c>
      <c r="L430" s="33" t="e">
        <v>#N/A</v>
      </c>
      <c r="M430" s="33" t="e">
        <f t="shared" si="12"/>
        <v>#N/A</v>
      </c>
      <c r="N430" s="34" t="str">
        <f t="shared" si="13"/>
        <v>0</v>
      </c>
      <c r="O430" s="32" t="s">
        <v>1399</v>
      </c>
      <c r="P430" s="32">
        <v>3</v>
      </c>
      <c r="Q430" s="32">
        <v>6</v>
      </c>
      <c r="R430" s="24">
        <v>1</v>
      </c>
      <c r="S430" s="24">
        <v>73</v>
      </c>
      <c r="T430" s="33" t="s">
        <v>42</v>
      </c>
      <c r="U430" s="24">
        <v>73</v>
      </c>
      <c r="V430" s="32" t="s">
        <v>42</v>
      </c>
      <c r="W430" s="24">
        <v>4</v>
      </c>
      <c r="X430" s="24">
        <v>250101708</v>
      </c>
      <c r="Y430" s="24">
        <v>18846645456</v>
      </c>
      <c r="Z430" s="24">
        <v>17</v>
      </c>
      <c r="AA430" s="24">
        <v>8</v>
      </c>
      <c r="AB430" s="24">
        <v>8008</v>
      </c>
      <c r="AC430" s="32" t="s">
        <v>44</v>
      </c>
      <c r="AD430" s="32" t="s">
        <v>2177</v>
      </c>
      <c r="AE430" s="32" t="s">
        <v>53</v>
      </c>
      <c r="AF430" s="24">
        <v>100055</v>
      </c>
      <c r="AG430" s="24">
        <v>18846645456</v>
      </c>
      <c r="AH430" s="32" t="s">
        <v>2178</v>
      </c>
    </row>
    <row r="431" ht="40.5" spans="1:34">
      <c r="A431" s="24">
        <v>1</v>
      </c>
      <c r="B431" s="25" t="s">
        <v>1915</v>
      </c>
      <c r="C431" s="25" t="s">
        <v>2167</v>
      </c>
      <c r="D431" s="26">
        <v>55</v>
      </c>
      <c r="E431" s="27" t="s">
        <v>2179</v>
      </c>
      <c r="F431" s="27" t="s">
        <v>2169</v>
      </c>
      <c r="G431" s="27" t="s">
        <v>37</v>
      </c>
      <c r="H431" s="27" t="s">
        <v>2180</v>
      </c>
      <c r="I431" s="32" t="s">
        <v>811</v>
      </c>
      <c r="J431" s="24">
        <v>-3</v>
      </c>
      <c r="K431" s="24" t="s">
        <v>2181</v>
      </c>
      <c r="L431" s="33" t="e">
        <v>#N/A</v>
      </c>
      <c r="M431" s="33" t="e">
        <f t="shared" si="12"/>
        <v>#N/A</v>
      </c>
      <c r="N431" s="34" t="str">
        <f t="shared" si="13"/>
        <v>0</v>
      </c>
      <c r="O431" s="32" t="s">
        <v>1399</v>
      </c>
      <c r="P431" s="32">
        <v>3</v>
      </c>
      <c r="Q431" s="32">
        <v>6</v>
      </c>
      <c r="R431" s="24">
        <v>1</v>
      </c>
      <c r="S431" s="24">
        <v>76.25</v>
      </c>
      <c r="T431" s="33" t="s">
        <v>42</v>
      </c>
      <c r="U431" s="24">
        <v>76.25</v>
      </c>
      <c r="V431" s="32" t="s">
        <v>43</v>
      </c>
      <c r="W431" s="24">
        <v>2</v>
      </c>
      <c r="X431" s="24">
        <v>250103303</v>
      </c>
      <c r="Y431" s="24">
        <v>15526589768</v>
      </c>
      <c r="Z431" s="24">
        <v>33</v>
      </c>
      <c r="AA431" s="24">
        <v>3</v>
      </c>
      <c r="AB431" s="24">
        <v>8008</v>
      </c>
      <c r="AC431" s="32" t="s">
        <v>44</v>
      </c>
      <c r="AD431" s="32" t="s">
        <v>2182</v>
      </c>
      <c r="AE431" s="32" t="s">
        <v>46</v>
      </c>
      <c r="AF431" s="24">
        <v>136100</v>
      </c>
      <c r="AG431" s="24">
        <v>13644345769</v>
      </c>
      <c r="AH431" s="32" t="s">
        <v>2183</v>
      </c>
    </row>
    <row r="432" ht="33.75" spans="1:34">
      <c r="A432" s="24">
        <v>6</v>
      </c>
      <c r="B432" s="25" t="s">
        <v>1915</v>
      </c>
      <c r="C432" s="25" t="s">
        <v>2184</v>
      </c>
      <c r="D432" s="26">
        <v>56</v>
      </c>
      <c r="E432" s="28" t="s">
        <v>2185</v>
      </c>
      <c r="F432" s="27" t="s">
        <v>2169</v>
      </c>
      <c r="G432" s="27" t="s">
        <v>37</v>
      </c>
      <c r="H432" s="27" t="s">
        <v>2186</v>
      </c>
      <c r="I432" s="32" t="s">
        <v>811</v>
      </c>
      <c r="J432" s="24">
        <v>-1</v>
      </c>
      <c r="K432" s="24" t="s">
        <v>2187</v>
      </c>
      <c r="L432" s="33" t="e">
        <v>#N/A</v>
      </c>
      <c r="M432" s="33" t="e">
        <f t="shared" si="12"/>
        <v>#N/A</v>
      </c>
      <c r="N432" s="34" t="str">
        <f t="shared" si="13"/>
        <v>0</v>
      </c>
      <c r="O432" s="32" t="s">
        <v>1399</v>
      </c>
      <c r="P432" s="32">
        <v>3</v>
      </c>
      <c r="Q432" s="32">
        <v>6</v>
      </c>
      <c r="R432" s="24">
        <v>1</v>
      </c>
      <c r="S432" s="24">
        <v>75</v>
      </c>
      <c r="T432" s="33" t="s">
        <v>42</v>
      </c>
      <c r="U432" s="24">
        <v>75</v>
      </c>
      <c r="V432" s="32" t="s">
        <v>43</v>
      </c>
      <c r="W432" s="24">
        <v>1</v>
      </c>
      <c r="X432" s="24">
        <v>250103817</v>
      </c>
      <c r="Y432" s="24">
        <v>15590881585</v>
      </c>
      <c r="Z432" s="24">
        <v>38</v>
      </c>
      <c r="AA432" s="24">
        <v>17</v>
      </c>
      <c r="AB432" s="24">
        <v>8008</v>
      </c>
      <c r="AC432" s="32" t="s">
        <v>44</v>
      </c>
      <c r="AD432" s="32" t="s">
        <v>2188</v>
      </c>
      <c r="AE432" s="32" t="s">
        <v>53</v>
      </c>
      <c r="AF432" s="24">
        <v>150001</v>
      </c>
      <c r="AG432" s="24">
        <v>13644506766</v>
      </c>
      <c r="AH432" s="32" t="s">
        <v>2189</v>
      </c>
    </row>
    <row r="433" ht="40.5" spans="1:34">
      <c r="A433" s="24">
        <v>5</v>
      </c>
      <c r="B433" s="25" t="s">
        <v>1915</v>
      </c>
      <c r="C433" s="25" t="s">
        <v>2184</v>
      </c>
      <c r="D433" s="26">
        <v>56</v>
      </c>
      <c r="E433" s="27" t="s">
        <v>2190</v>
      </c>
      <c r="F433" s="27" t="s">
        <v>2169</v>
      </c>
      <c r="G433" s="27" t="s">
        <v>37</v>
      </c>
      <c r="H433" s="27" t="s">
        <v>2191</v>
      </c>
      <c r="I433" s="32" t="s">
        <v>811</v>
      </c>
      <c r="J433" s="24">
        <v>-2</v>
      </c>
      <c r="K433" s="24" t="s">
        <v>2192</v>
      </c>
      <c r="L433" s="33" t="e">
        <v>#N/A</v>
      </c>
      <c r="M433" s="33" t="e">
        <f t="shared" si="12"/>
        <v>#N/A</v>
      </c>
      <c r="N433" s="34" t="str">
        <f t="shared" si="13"/>
        <v>0</v>
      </c>
      <c r="O433" s="32" t="s">
        <v>1399</v>
      </c>
      <c r="P433" s="32">
        <v>3</v>
      </c>
      <c r="Q433" s="32">
        <v>6</v>
      </c>
      <c r="R433" s="24">
        <v>1</v>
      </c>
      <c r="S433" s="24">
        <v>68.25</v>
      </c>
      <c r="T433" s="33" t="s">
        <v>42</v>
      </c>
      <c r="U433" s="24">
        <v>68.25</v>
      </c>
      <c r="V433" s="32" t="s">
        <v>43</v>
      </c>
      <c r="W433" s="24">
        <v>2</v>
      </c>
      <c r="X433" s="24">
        <v>250102519</v>
      </c>
      <c r="Y433" s="24">
        <v>15765598038</v>
      </c>
      <c r="Z433" s="24">
        <v>25</v>
      </c>
      <c r="AA433" s="24">
        <v>19</v>
      </c>
      <c r="AB433" s="24">
        <v>8008</v>
      </c>
      <c r="AC433" s="32" t="s">
        <v>44</v>
      </c>
      <c r="AD433" s="32" t="s">
        <v>2193</v>
      </c>
      <c r="AE433" s="32" t="s">
        <v>70</v>
      </c>
      <c r="AF433" s="24">
        <v>150028</v>
      </c>
      <c r="AG433" s="24">
        <v>18686882530</v>
      </c>
      <c r="AH433" s="32" t="s">
        <v>2194</v>
      </c>
    </row>
    <row r="434" ht="33.75" spans="1:34">
      <c r="A434" s="24">
        <v>4</v>
      </c>
      <c r="B434" s="25" t="s">
        <v>1915</v>
      </c>
      <c r="C434" s="25" t="s">
        <v>2184</v>
      </c>
      <c r="D434" s="26">
        <v>56</v>
      </c>
      <c r="E434" s="27" t="s">
        <v>2195</v>
      </c>
      <c r="F434" s="27" t="s">
        <v>2169</v>
      </c>
      <c r="G434" s="27" t="s">
        <v>37</v>
      </c>
      <c r="H434" s="27" t="s">
        <v>2196</v>
      </c>
      <c r="I434" s="32" t="s">
        <v>811</v>
      </c>
      <c r="J434" s="24">
        <v>-3</v>
      </c>
      <c r="K434" s="24" t="s">
        <v>2197</v>
      </c>
      <c r="L434" s="33" t="e">
        <v>#N/A</v>
      </c>
      <c r="M434" s="33" t="e">
        <f t="shared" si="12"/>
        <v>#N/A</v>
      </c>
      <c r="N434" s="34" t="str">
        <f t="shared" si="13"/>
        <v>0</v>
      </c>
      <c r="O434" s="32" t="s">
        <v>1399</v>
      </c>
      <c r="P434" s="32">
        <v>3</v>
      </c>
      <c r="Q434" s="32">
        <v>6</v>
      </c>
      <c r="R434" s="24">
        <v>1</v>
      </c>
      <c r="S434" s="24">
        <v>68.25</v>
      </c>
      <c r="T434" s="33" t="s">
        <v>42</v>
      </c>
      <c r="U434" s="24">
        <v>68.25</v>
      </c>
      <c r="V434" s="32" t="s">
        <v>43</v>
      </c>
      <c r="W434" s="24">
        <v>2</v>
      </c>
      <c r="X434" s="24">
        <v>250103116</v>
      </c>
      <c r="Y434" s="24">
        <v>15246807101</v>
      </c>
      <c r="Z434" s="24">
        <v>31</v>
      </c>
      <c r="AA434" s="24">
        <v>16</v>
      </c>
      <c r="AB434" s="24">
        <v>8008</v>
      </c>
      <c r="AC434" s="32" t="s">
        <v>44</v>
      </c>
      <c r="AD434" s="32" t="s">
        <v>1010</v>
      </c>
      <c r="AE434" s="32" t="s">
        <v>53</v>
      </c>
      <c r="AF434" s="24">
        <v>150010</v>
      </c>
      <c r="AG434" s="24">
        <v>18545011030</v>
      </c>
      <c r="AH434" s="32" t="s">
        <v>2198</v>
      </c>
    </row>
    <row r="435" ht="40.5" spans="1:34">
      <c r="A435" s="24">
        <v>9</v>
      </c>
      <c r="B435" s="25" t="s">
        <v>1915</v>
      </c>
      <c r="C435" s="25" t="s">
        <v>2199</v>
      </c>
      <c r="D435" s="26">
        <v>58</v>
      </c>
      <c r="E435" s="27" t="s">
        <v>2200</v>
      </c>
      <c r="F435" s="27" t="s">
        <v>2169</v>
      </c>
      <c r="G435" s="27" t="s">
        <v>49</v>
      </c>
      <c r="H435" s="27" t="s">
        <v>2201</v>
      </c>
      <c r="I435" s="32" t="s">
        <v>811</v>
      </c>
      <c r="J435" s="24">
        <v>-1</v>
      </c>
      <c r="K435" s="24" t="s">
        <v>2202</v>
      </c>
      <c r="L435" s="33" t="e">
        <v>#N/A</v>
      </c>
      <c r="M435" s="33" t="e">
        <f t="shared" si="12"/>
        <v>#N/A</v>
      </c>
      <c r="N435" s="34" t="str">
        <f t="shared" si="13"/>
        <v>0</v>
      </c>
      <c r="O435" s="32" t="s">
        <v>1399</v>
      </c>
      <c r="P435" s="32">
        <v>3</v>
      </c>
      <c r="Q435" s="32">
        <v>6</v>
      </c>
      <c r="R435" s="24">
        <v>1</v>
      </c>
      <c r="S435" s="24">
        <v>73.75</v>
      </c>
      <c r="T435" s="33" t="s">
        <v>42</v>
      </c>
      <c r="U435" s="24">
        <v>73.75</v>
      </c>
      <c r="V435" s="32" t="s">
        <v>43</v>
      </c>
      <c r="W435" s="24">
        <v>1</v>
      </c>
      <c r="X435" s="24">
        <v>250102706</v>
      </c>
      <c r="Y435" s="24">
        <v>18249056018</v>
      </c>
      <c r="Z435" s="24">
        <v>27</v>
      </c>
      <c r="AA435" s="24">
        <v>6</v>
      </c>
      <c r="AB435" s="24">
        <v>8008</v>
      </c>
      <c r="AC435" s="32" t="s">
        <v>44</v>
      </c>
      <c r="AD435" s="32" t="s">
        <v>2203</v>
      </c>
      <c r="AE435" s="32" t="s">
        <v>70</v>
      </c>
      <c r="AF435" s="24">
        <v>150000</v>
      </c>
      <c r="AG435" s="24">
        <v>18249056018</v>
      </c>
      <c r="AH435" s="32" t="s">
        <v>2204</v>
      </c>
    </row>
    <row r="436" ht="27" spans="1:34">
      <c r="A436" s="24">
        <v>7</v>
      </c>
      <c r="B436" s="25" t="s">
        <v>1915</v>
      </c>
      <c r="C436" s="25" t="s">
        <v>2199</v>
      </c>
      <c r="D436" s="26">
        <v>58</v>
      </c>
      <c r="E436" s="27" t="s">
        <v>2205</v>
      </c>
      <c r="F436" s="27" t="s">
        <v>2169</v>
      </c>
      <c r="G436" s="27" t="s">
        <v>49</v>
      </c>
      <c r="H436" s="27" t="s">
        <v>2206</v>
      </c>
      <c r="I436" s="32" t="s">
        <v>811</v>
      </c>
      <c r="J436" s="24">
        <v>-2</v>
      </c>
      <c r="K436" s="24" t="s">
        <v>2207</v>
      </c>
      <c r="L436" s="33" t="e">
        <v>#N/A</v>
      </c>
      <c r="M436" s="33" t="e">
        <f t="shared" si="12"/>
        <v>#N/A</v>
      </c>
      <c r="N436" s="34" t="str">
        <f t="shared" si="13"/>
        <v>0</v>
      </c>
      <c r="O436" s="32" t="s">
        <v>1399</v>
      </c>
      <c r="P436" s="32">
        <v>3</v>
      </c>
      <c r="Q436" s="32">
        <v>6</v>
      </c>
      <c r="R436" s="24">
        <v>1</v>
      </c>
      <c r="S436" s="24">
        <v>66.75</v>
      </c>
      <c r="T436" s="33" t="s">
        <v>42</v>
      </c>
      <c r="U436" s="24">
        <v>66.75</v>
      </c>
      <c r="V436" s="32" t="s">
        <v>43</v>
      </c>
      <c r="W436" s="24">
        <v>2</v>
      </c>
      <c r="X436" s="24">
        <v>250102604</v>
      </c>
      <c r="Y436" s="24">
        <v>18512521591</v>
      </c>
      <c r="Z436" s="24">
        <v>26</v>
      </c>
      <c r="AA436" s="24">
        <v>4</v>
      </c>
      <c r="AB436" s="24">
        <v>8008</v>
      </c>
      <c r="AC436" s="32" t="s">
        <v>44</v>
      </c>
      <c r="AD436" s="32" t="s">
        <v>2208</v>
      </c>
      <c r="AE436" s="32" t="s">
        <v>53</v>
      </c>
      <c r="AF436" s="24">
        <v>100196</v>
      </c>
      <c r="AG436" s="24">
        <v>15810741867</v>
      </c>
      <c r="AH436" s="32" t="s">
        <v>2209</v>
      </c>
    </row>
    <row r="437" ht="27" spans="1:34">
      <c r="A437" s="24">
        <v>8</v>
      </c>
      <c r="B437" s="25" t="s">
        <v>1915</v>
      </c>
      <c r="C437" s="25" t="s">
        <v>2199</v>
      </c>
      <c r="D437" s="26">
        <v>58</v>
      </c>
      <c r="E437" s="27" t="s">
        <v>2210</v>
      </c>
      <c r="F437" s="27" t="s">
        <v>2169</v>
      </c>
      <c r="G437" s="27" t="s">
        <v>49</v>
      </c>
      <c r="H437" s="27" t="s">
        <v>2211</v>
      </c>
      <c r="I437" s="32" t="s">
        <v>811</v>
      </c>
      <c r="J437" s="24">
        <v>-3</v>
      </c>
      <c r="K437" s="24" t="s">
        <v>2212</v>
      </c>
      <c r="L437" s="33" t="e">
        <v>#N/A</v>
      </c>
      <c r="M437" s="33" t="e">
        <f t="shared" si="12"/>
        <v>#N/A</v>
      </c>
      <c r="N437" s="34" t="str">
        <f t="shared" si="13"/>
        <v>0</v>
      </c>
      <c r="O437" s="32" t="s">
        <v>1399</v>
      </c>
      <c r="P437" s="32">
        <v>3</v>
      </c>
      <c r="Q437" s="32">
        <v>6</v>
      </c>
      <c r="R437" s="24">
        <v>1</v>
      </c>
      <c r="S437" s="24">
        <v>51</v>
      </c>
      <c r="T437" s="33" t="s">
        <v>42</v>
      </c>
      <c r="U437" s="24">
        <v>51</v>
      </c>
      <c r="V437" s="32" t="s">
        <v>42</v>
      </c>
      <c r="W437" s="24">
        <v>4</v>
      </c>
      <c r="X437" s="24">
        <v>250104518</v>
      </c>
      <c r="Y437" s="24">
        <v>18946123527</v>
      </c>
      <c r="Z437" s="24">
        <v>45</v>
      </c>
      <c r="AA437" s="24">
        <v>18</v>
      </c>
      <c r="AB437" s="24">
        <v>8008</v>
      </c>
      <c r="AC437" s="32" t="s">
        <v>44</v>
      </c>
      <c r="AD437" s="32" t="s">
        <v>1384</v>
      </c>
      <c r="AE437" s="32" t="s">
        <v>46</v>
      </c>
      <c r="AF437" s="24">
        <v>150050</v>
      </c>
      <c r="AG437" s="24">
        <v>15645045672</v>
      </c>
      <c r="AH437" s="32" t="s">
        <v>2213</v>
      </c>
    </row>
    <row r="438" ht="40.5" spans="1:34">
      <c r="A438" s="24">
        <v>12</v>
      </c>
      <c r="B438" s="25" t="s">
        <v>1915</v>
      </c>
      <c r="C438" s="25" t="s">
        <v>2214</v>
      </c>
      <c r="D438" s="26">
        <v>59</v>
      </c>
      <c r="E438" s="27" t="s">
        <v>2215</v>
      </c>
      <c r="F438" s="27" t="s">
        <v>2169</v>
      </c>
      <c r="G438" s="27" t="s">
        <v>49</v>
      </c>
      <c r="H438" s="27" t="s">
        <v>2216</v>
      </c>
      <c r="I438" s="32" t="s">
        <v>811</v>
      </c>
      <c r="J438" s="24">
        <v>-1</v>
      </c>
      <c r="K438" s="24" t="s">
        <v>2217</v>
      </c>
      <c r="L438" s="33" t="e">
        <v>#N/A</v>
      </c>
      <c r="M438" s="33" t="e">
        <f t="shared" si="12"/>
        <v>#N/A</v>
      </c>
      <c r="N438" s="34" t="str">
        <f t="shared" si="13"/>
        <v>0</v>
      </c>
      <c r="O438" s="32" t="s">
        <v>1399</v>
      </c>
      <c r="P438" s="32">
        <v>3</v>
      </c>
      <c r="Q438" s="32">
        <v>6</v>
      </c>
      <c r="R438" s="24">
        <v>1</v>
      </c>
      <c r="S438" s="24">
        <v>56.5</v>
      </c>
      <c r="T438" s="33" t="s">
        <v>42</v>
      </c>
      <c r="U438" s="24">
        <v>56.5</v>
      </c>
      <c r="V438" s="32" t="s">
        <v>43</v>
      </c>
      <c r="W438" s="24">
        <v>3</v>
      </c>
      <c r="X438" s="24">
        <v>250102514</v>
      </c>
      <c r="Y438" s="24">
        <v>15045550189</v>
      </c>
      <c r="Z438" s="24">
        <v>25</v>
      </c>
      <c r="AA438" s="24">
        <v>14</v>
      </c>
      <c r="AB438" s="24">
        <v>8008</v>
      </c>
      <c r="AC438" s="32" t="s">
        <v>44</v>
      </c>
      <c r="AD438" s="32" t="s">
        <v>2218</v>
      </c>
      <c r="AE438" s="32" t="s">
        <v>53</v>
      </c>
      <c r="AF438" s="24">
        <v>152000</v>
      </c>
      <c r="AG438" s="24">
        <v>15045556908</v>
      </c>
      <c r="AH438" s="32" t="s">
        <v>2219</v>
      </c>
    </row>
    <row r="439" ht="27" spans="1:34">
      <c r="A439" s="24">
        <v>10</v>
      </c>
      <c r="B439" s="25" t="s">
        <v>1915</v>
      </c>
      <c r="C439" s="25" t="s">
        <v>2214</v>
      </c>
      <c r="D439" s="26">
        <v>59</v>
      </c>
      <c r="E439" s="27" t="s">
        <v>2220</v>
      </c>
      <c r="F439" s="27" t="s">
        <v>2169</v>
      </c>
      <c r="G439" s="27" t="s">
        <v>49</v>
      </c>
      <c r="H439" s="27" t="s">
        <v>2221</v>
      </c>
      <c r="I439" s="32" t="s">
        <v>811</v>
      </c>
      <c r="J439" s="24">
        <v>-2</v>
      </c>
      <c r="K439" s="24" t="s">
        <v>2222</v>
      </c>
      <c r="L439" s="33" t="e">
        <v>#N/A</v>
      </c>
      <c r="M439" s="33" t="e">
        <f t="shared" si="12"/>
        <v>#N/A</v>
      </c>
      <c r="N439" s="34" t="str">
        <f t="shared" si="13"/>
        <v>0</v>
      </c>
      <c r="O439" s="32" t="s">
        <v>1399</v>
      </c>
      <c r="P439" s="32">
        <v>3</v>
      </c>
      <c r="Q439" s="32">
        <v>6</v>
      </c>
      <c r="R439" s="24">
        <v>1</v>
      </c>
      <c r="S439" s="24">
        <v>63.25</v>
      </c>
      <c r="T439" s="33" t="s">
        <v>42</v>
      </c>
      <c r="U439" s="24">
        <v>63.25</v>
      </c>
      <c r="V439" s="32" t="s">
        <v>43</v>
      </c>
      <c r="W439" s="24">
        <v>1</v>
      </c>
      <c r="X439" s="24">
        <v>250104328</v>
      </c>
      <c r="Y439" s="24">
        <v>18845780685</v>
      </c>
      <c r="Z439" s="24">
        <v>43</v>
      </c>
      <c r="AA439" s="24">
        <v>28</v>
      </c>
      <c r="AB439" s="24">
        <v>8008</v>
      </c>
      <c r="AC439" s="32" t="s">
        <v>44</v>
      </c>
      <c r="AD439" s="32" t="s">
        <v>2223</v>
      </c>
      <c r="AE439" s="32" t="s">
        <v>70</v>
      </c>
      <c r="AF439" s="24">
        <v>150001</v>
      </c>
      <c r="AG439" s="24">
        <v>15146769062</v>
      </c>
      <c r="AH439" s="32" t="s">
        <v>2224</v>
      </c>
    </row>
    <row r="440" ht="40.5" spans="1:34">
      <c r="A440" s="24">
        <v>11</v>
      </c>
      <c r="B440" s="25" t="s">
        <v>1915</v>
      </c>
      <c r="C440" s="25" t="s">
        <v>2214</v>
      </c>
      <c r="D440" s="26">
        <v>59</v>
      </c>
      <c r="E440" s="27" t="s">
        <v>2225</v>
      </c>
      <c r="F440" s="27" t="s">
        <v>2169</v>
      </c>
      <c r="G440" s="27" t="s">
        <v>37</v>
      </c>
      <c r="H440" s="27" t="s">
        <v>2226</v>
      </c>
      <c r="I440" s="32" t="s">
        <v>811</v>
      </c>
      <c r="J440" s="24">
        <v>-3</v>
      </c>
      <c r="K440" s="24" t="s">
        <v>2227</v>
      </c>
      <c r="L440" s="33" t="e">
        <v>#N/A</v>
      </c>
      <c r="M440" s="33" t="e">
        <f t="shared" si="12"/>
        <v>#N/A</v>
      </c>
      <c r="N440" s="34" t="str">
        <f t="shared" si="13"/>
        <v>0</v>
      </c>
      <c r="O440" s="32" t="s">
        <v>1399</v>
      </c>
      <c r="P440" s="32">
        <v>3</v>
      </c>
      <c r="Q440" s="32">
        <v>6</v>
      </c>
      <c r="R440" s="24">
        <v>1</v>
      </c>
      <c r="S440" s="24">
        <v>61.5</v>
      </c>
      <c r="T440" s="33" t="s">
        <v>42</v>
      </c>
      <c r="U440" s="24">
        <v>61.5</v>
      </c>
      <c r="V440" s="32" t="s">
        <v>43</v>
      </c>
      <c r="W440" s="24">
        <v>2</v>
      </c>
      <c r="X440" s="24">
        <v>250102729</v>
      </c>
      <c r="Y440" s="24">
        <v>13503536577</v>
      </c>
      <c r="Z440" s="24">
        <v>27</v>
      </c>
      <c r="AA440" s="24">
        <v>29</v>
      </c>
      <c r="AB440" s="24">
        <v>8008</v>
      </c>
      <c r="AC440" s="32" t="s">
        <v>44</v>
      </c>
      <c r="AD440" s="32" t="s">
        <v>2228</v>
      </c>
      <c r="AE440" s="32" t="s">
        <v>70</v>
      </c>
      <c r="AF440" s="24">
        <v>150036</v>
      </c>
      <c r="AG440" s="24">
        <v>15903536511</v>
      </c>
      <c r="AH440" s="32" t="s">
        <v>2229</v>
      </c>
    </row>
    <row r="441" ht="27" spans="1:34">
      <c r="A441" s="24">
        <v>15</v>
      </c>
      <c r="B441" s="25" t="s">
        <v>1915</v>
      </c>
      <c r="C441" s="25" t="s">
        <v>2230</v>
      </c>
      <c r="D441" s="26">
        <v>60</v>
      </c>
      <c r="E441" s="27" t="s">
        <v>2231</v>
      </c>
      <c r="F441" s="27" t="s">
        <v>2169</v>
      </c>
      <c r="G441" s="27" t="s">
        <v>49</v>
      </c>
      <c r="H441" s="27" t="s">
        <v>2232</v>
      </c>
      <c r="I441" s="32" t="s">
        <v>811</v>
      </c>
      <c r="J441" s="24">
        <v>-1</v>
      </c>
      <c r="K441" s="24" t="s">
        <v>2233</v>
      </c>
      <c r="L441" s="33" t="e">
        <v>#N/A</v>
      </c>
      <c r="M441" s="33" t="e">
        <f t="shared" si="12"/>
        <v>#N/A</v>
      </c>
      <c r="N441" s="34" t="str">
        <f t="shared" si="13"/>
        <v>0</v>
      </c>
      <c r="O441" s="32" t="s">
        <v>1399</v>
      </c>
      <c r="P441" s="32">
        <v>3</v>
      </c>
      <c r="Q441" s="32">
        <v>6</v>
      </c>
      <c r="R441" s="24">
        <v>1</v>
      </c>
      <c r="S441" s="24">
        <v>54.5</v>
      </c>
      <c r="T441" s="33" t="s">
        <v>42</v>
      </c>
      <c r="U441" s="24">
        <v>54.5</v>
      </c>
      <c r="V441" s="32" t="s">
        <v>43</v>
      </c>
      <c r="W441" s="24">
        <v>2</v>
      </c>
      <c r="X441" s="24">
        <v>250102602</v>
      </c>
      <c r="Y441" s="24">
        <v>17604646366</v>
      </c>
      <c r="Z441" s="24">
        <v>26</v>
      </c>
      <c r="AA441" s="24">
        <v>2</v>
      </c>
      <c r="AB441" s="24">
        <v>8008</v>
      </c>
      <c r="AC441" s="32" t="s">
        <v>44</v>
      </c>
      <c r="AD441" s="32" t="s">
        <v>2234</v>
      </c>
      <c r="AE441" s="32" t="s">
        <v>53</v>
      </c>
      <c r="AF441" s="24">
        <v>154000</v>
      </c>
      <c r="AG441" s="24">
        <v>15663060608</v>
      </c>
      <c r="AH441" s="32" t="s">
        <v>2235</v>
      </c>
    </row>
    <row r="442" ht="40.5" spans="1:34">
      <c r="A442" s="24">
        <v>14</v>
      </c>
      <c r="B442" s="25" t="s">
        <v>1915</v>
      </c>
      <c r="C442" s="25" t="s">
        <v>2230</v>
      </c>
      <c r="D442" s="26">
        <v>60</v>
      </c>
      <c r="E442" s="27" t="s">
        <v>2236</v>
      </c>
      <c r="F442" s="27" t="s">
        <v>2169</v>
      </c>
      <c r="G442" s="27" t="s">
        <v>49</v>
      </c>
      <c r="H442" s="27" t="s">
        <v>2237</v>
      </c>
      <c r="I442" s="32" t="s">
        <v>811</v>
      </c>
      <c r="J442" s="24">
        <v>-2</v>
      </c>
      <c r="K442" s="24" t="s">
        <v>2238</v>
      </c>
      <c r="L442" s="33" t="e">
        <v>#N/A</v>
      </c>
      <c r="M442" s="33" t="e">
        <f t="shared" si="12"/>
        <v>#N/A</v>
      </c>
      <c r="N442" s="34" t="str">
        <f t="shared" si="13"/>
        <v>0</v>
      </c>
      <c r="O442" s="32" t="s">
        <v>1399</v>
      </c>
      <c r="P442" s="32">
        <v>3</v>
      </c>
      <c r="Q442" s="32">
        <v>6</v>
      </c>
      <c r="R442" s="24">
        <v>1</v>
      </c>
      <c r="S442" s="24">
        <v>52</v>
      </c>
      <c r="T442" s="33" t="s">
        <v>42</v>
      </c>
      <c r="U442" s="24">
        <v>52</v>
      </c>
      <c r="V442" s="32" t="s">
        <v>43</v>
      </c>
      <c r="W442" s="24">
        <v>3</v>
      </c>
      <c r="X442" s="24">
        <v>250101615</v>
      </c>
      <c r="Y442" s="24">
        <v>15004610859</v>
      </c>
      <c r="Z442" s="24">
        <v>16</v>
      </c>
      <c r="AA442" s="24">
        <v>15</v>
      </c>
      <c r="AB442" s="24">
        <v>8008</v>
      </c>
      <c r="AC442" s="32" t="s">
        <v>44</v>
      </c>
      <c r="AD442" s="32" t="s">
        <v>2239</v>
      </c>
      <c r="AE442" s="32" t="s">
        <v>70</v>
      </c>
      <c r="AF442" s="24">
        <v>150008</v>
      </c>
      <c r="AG442" s="24">
        <v>18346217790</v>
      </c>
      <c r="AH442" s="32" t="s">
        <v>2240</v>
      </c>
    </row>
    <row r="443" ht="27" spans="1:34">
      <c r="A443" s="24">
        <v>13</v>
      </c>
      <c r="B443" s="25" t="s">
        <v>1915</v>
      </c>
      <c r="C443" s="25" t="s">
        <v>2230</v>
      </c>
      <c r="D443" s="26">
        <v>60</v>
      </c>
      <c r="E443" s="27" t="s">
        <v>2241</v>
      </c>
      <c r="F443" s="27" t="s">
        <v>2169</v>
      </c>
      <c r="G443" s="27" t="s">
        <v>49</v>
      </c>
      <c r="H443" s="27" t="s">
        <v>2242</v>
      </c>
      <c r="I443" s="32" t="s">
        <v>811</v>
      </c>
      <c r="J443" s="35" t="s">
        <v>94</v>
      </c>
      <c r="K443" s="24">
        <v>0</v>
      </c>
      <c r="L443" s="33" t="e">
        <v>#N/A</v>
      </c>
      <c r="M443" s="33" t="e">
        <f t="shared" si="12"/>
        <v>#N/A</v>
      </c>
      <c r="N443" s="34" t="str">
        <f t="shared" si="13"/>
        <v>0</v>
      </c>
      <c r="O443" s="32" t="s">
        <v>1399</v>
      </c>
      <c r="P443" s="32">
        <v>3</v>
      </c>
      <c r="Q443" s="32">
        <v>6</v>
      </c>
      <c r="R443" s="24">
        <v>1</v>
      </c>
      <c r="S443" s="24">
        <v>61.25</v>
      </c>
      <c r="T443" s="33" t="s">
        <v>42</v>
      </c>
      <c r="U443" s="24">
        <v>61.25</v>
      </c>
      <c r="V443" s="32" t="s">
        <v>43</v>
      </c>
      <c r="W443" s="24">
        <v>1</v>
      </c>
      <c r="X443" s="24">
        <v>250101614</v>
      </c>
      <c r="Y443" s="24">
        <v>13313624528</v>
      </c>
      <c r="Z443" s="24">
        <v>16</v>
      </c>
      <c r="AA443" s="24">
        <v>14</v>
      </c>
      <c r="AB443" s="24">
        <v>8008</v>
      </c>
      <c r="AC443" s="32" t="s">
        <v>44</v>
      </c>
      <c r="AD443" s="32" t="s">
        <v>2243</v>
      </c>
      <c r="AE443" s="32" t="s">
        <v>478</v>
      </c>
      <c r="AF443" s="24">
        <v>150040</v>
      </c>
      <c r="AG443" s="24">
        <v>18604600246</v>
      </c>
      <c r="AH443" s="32" t="s">
        <v>2244</v>
      </c>
    </row>
    <row r="444" ht="40.5" spans="1:34">
      <c r="A444" s="24">
        <v>17</v>
      </c>
      <c r="B444" s="25" t="s">
        <v>1915</v>
      </c>
      <c r="C444" s="25" t="s">
        <v>2245</v>
      </c>
      <c r="D444" s="26">
        <v>61</v>
      </c>
      <c r="E444" s="27" t="s">
        <v>2246</v>
      </c>
      <c r="F444" s="27" t="s">
        <v>2169</v>
      </c>
      <c r="G444" s="27" t="s">
        <v>37</v>
      </c>
      <c r="H444" s="27" t="s">
        <v>2247</v>
      </c>
      <c r="I444" s="32" t="s">
        <v>811</v>
      </c>
      <c r="J444" s="24">
        <v>-1</v>
      </c>
      <c r="K444" s="24" t="s">
        <v>2248</v>
      </c>
      <c r="L444" s="33" t="e">
        <v>#N/A</v>
      </c>
      <c r="M444" s="33" t="e">
        <f t="shared" si="12"/>
        <v>#N/A</v>
      </c>
      <c r="N444" s="34" t="str">
        <f t="shared" si="13"/>
        <v>0</v>
      </c>
      <c r="O444" s="32" t="s">
        <v>1399</v>
      </c>
      <c r="P444" s="32">
        <v>3</v>
      </c>
      <c r="Q444" s="32">
        <v>6</v>
      </c>
      <c r="R444" s="24">
        <v>1</v>
      </c>
      <c r="S444" s="24">
        <v>53</v>
      </c>
      <c r="T444" s="33" t="s">
        <v>42</v>
      </c>
      <c r="U444" s="24">
        <v>53</v>
      </c>
      <c r="V444" s="32" t="s">
        <v>43</v>
      </c>
      <c r="W444" s="24">
        <v>3</v>
      </c>
      <c r="X444" s="24">
        <v>250101725</v>
      </c>
      <c r="Y444" s="24">
        <v>18741671829</v>
      </c>
      <c r="Z444" s="24">
        <v>17</v>
      </c>
      <c r="AA444" s="24">
        <v>25</v>
      </c>
      <c r="AB444" s="24">
        <v>8008</v>
      </c>
      <c r="AC444" s="32" t="s">
        <v>44</v>
      </c>
      <c r="AD444" s="32" t="s">
        <v>2249</v>
      </c>
      <c r="AE444" s="32" t="s">
        <v>46</v>
      </c>
      <c r="AF444" s="24">
        <v>150400</v>
      </c>
      <c r="AG444" s="24">
        <v>18246809557</v>
      </c>
      <c r="AH444" s="32" t="s">
        <v>2250</v>
      </c>
    </row>
    <row r="445" ht="40.5" spans="1:34">
      <c r="A445" s="24">
        <v>16</v>
      </c>
      <c r="B445" s="25" t="s">
        <v>1915</v>
      </c>
      <c r="C445" s="25" t="s">
        <v>2245</v>
      </c>
      <c r="D445" s="26">
        <v>61</v>
      </c>
      <c r="E445" s="27" t="s">
        <v>2251</v>
      </c>
      <c r="F445" s="27" t="s">
        <v>2169</v>
      </c>
      <c r="G445" s="27" t="s">
        <v>37</v>
      </c>
      <c r="H445" s="27" t="s">
        <v>2252</v>
      </c>
      <c r="I445" s="32" t="s">
        <v>811</v>
      </c>
      <c r="J445" s="24">
        <v>-2</v>
      </c>
      <c r="K445" s="24" t="s">
        <v>2253</v>
      </c>
      <c r="L445" s="33" t="e">
        <v>#N/A</v>
      </c>
      <c r="M445" s="33" t="e">
        <f t="shared" si="12"/>
        <v>#N/A</v>
      </c>
      <c r="N445" s="34" t="str">
        <f t="shared" si="13"/>
        <v>0</v>
      </c>
      <c r="O445" s="32" t="s">
        <v>1399</v>
      </c>
      <c r="P445" s="32">
        <v>3</v>
      </c>
      <c r="Q445" s="32">
        <v>6</v>
      </c>
      <c r="R445" s="24">
        <v>1</v>
      </c>
      <c r="S445" s="24">
        <v>60.75</v>
      </c>
      <c r="T445" s="33" t="s">
        <v>42</v>
      </c>
      <c r="U445" s="24">
        <v>60.75</v>
      </c>
      <c r="V445" s="32" t="s">
        <v>43</v>
      </c>
      <c r="W445" s="24">
        <v>1</v>
      </c>
      <c r="X445" s="24">
        <v>250104414</v>
      </c>
      <c r="Y445" s="24">
        <v>18946006610</v>
      </c>
      <c r="Z445" s="24">
        <v>44</v>
      </c>
      <c r="AA445" s="24">
        <v>14</v>
      </c>
      <c r="AB445" s="24">
        <v>8008</v>
      </c>
      <c r="AC445" s="32" t="s">
        <v>44</v>
      </c>
      <c r="AD445" s="32" t="s">
        <v>2254</v>
      </c>
      <c r="AE445" s="32" t="s">
        <v>70</v>
      </c>
      <c r="AF445" s="24">
        <v>150025</v>
      </c>
      <c r="AG445" s="24">
        <v>15546138238</v>
      </c>
      <c r="AH445" s="32" t="s">
        <v>2255</v>
      </c>
    </row>
    <row r="446" ht="27" spans="1:34">
      <c r="A446" s="24">
        <v>18</v>
      </c>
      <c r="B446" s="25" t="s">
        <v>1915</v>
      </c>
      <c r="C446" s="25" t="s">
        <v>2245</v>
      </c>
      <c r="D446" s="26">
        <v>61</v>
      </c>
      <c r="E446" s="27" t="s">
        <v>2256</v>
      </c>
      <c r="F446" s="27" t="s">
        <v>2169</v>
      </c>
      <c r="G446" s="27" t="s">
        <v>37</v>
      </c>
      <c r="H446" s="27" t="s">
        <v>2257</v>
      </c>
      <c r="I446" s="32" t="s">
        <v>811</v>
      </c>
      <c r="J446" s="35" t="s">
        <v>94</v>
      </c>
      <c r="K446" s="24">
        <v>0</v>
      </c>
      <c r="L446" s="33" t="e">
        <v>#N/A</v>
      </c>
      <c r="M446" s="33" t="e">
        <f t="shared" si="12"/>
        <v>#N/A</v>
      </c>
      <c r="N446" s="34" t="str">
        <f t="shared" si="13"/>
        <v>0</v>
      </c>
      <c r="O446" s="32" t="s">
        <v>1399</v>
      </c>
      <c r="P446" s="32">
        <v>3</v>
      </c>
      <c r="Q446" s="32">
        <v>6</v>
      </c>
      <c r="R446" s="24">
        <v>1</v>
      </c>
      <c r="S446" s="24">
        <v>59.5</v>
      </c>
      <c r="T446" s="33" t="s">
        <v>42</v>
      </c>
      <c r="U446" s="24">
        <v>59.5</v>
      </c>
      <c r="V446" s="32" t="s">
        <v>43</v>
      </c>
      <c r="W446" s="24">
        <v>2</v>
      </c>
      <c r="X446" s="24">
        <v>250103908</v>
      </c>
      <c r="Y446" s="24">
        <v>18745906709</v>
      </c>
      <c r="Z446" s="24">
        <v>39</v>
      </c>
      <c r="AA446" s="24">
        <v>8</v>
      </c>
      <c r="AB446" s="24">
        <v>8008</v>
      </c>
      <c r="AC446" s="32" t="s">
        <v>44</v>
      </c>
      <c r="AD446" s="32" t="s">
        <v>2258</v>
      </c>
      <c r="AE446" s="32" t="s">
        <v>53</v>
      </c>
      <c r="AF446" s="24">
        <v>719300</v>
      </c>
      <c r="AG446" s="24">
        <v>15245284523</v>
      </c>
      <c r="AH446" s="32" t="s">
        <v>2259</v>
      </c>
    </row>
    <row r="447" ht="27" spans="1:34">
      <c r="A447" s="24">
        <v>21</v>
      </c>
      <c r="B447" s="25" t="s">
        <v>1915</v>
      </c>
      <c r="C447" s="25" t="s">
        <v>2260</v>
      </c>
      <c r="D447" s="26">
        <v>62</v>
      </c>
      <c r="E447" s="28" t="s">
        <v>2261</v>
      </c>
      <c r="F447" s="27" t="s">
        <v>2169</v>
      </c>
      <c r="G447" s="27" t="s">
        <v>37</v>
      </c>
      <c r="H447" s="27" t="s">
        <v>2262</v>
      </c>
      <c r="I447" s="32" t="s">
        <v>811</v>
      </c>
      <c r="J447" s="24">
        <v>-1</v>
      </c>
      <c r="K447" s="24" t="s">
        <v>2263</v>
      </c>
      <c r="L447" s="33" t="e">
        <v>#N/A</v>
      </c>
      <c r="M447" s="33" t="e">
        <f t="shared" si="12"/>
        <v>#N/A</v>
      </c>
      <c r="N447" s="34" t="str">
        <f t="shared" si="13"/>
        <v>0</v>
      </c>
      <c r="O447" s="32" t="s">
        <v>1399</v>
      </c>
      <c r="P447" s="32">
        <v>3</v>
      </c>
      <c r="Q447" s="32">
        <v>6</v>
      </c>
      <c r="R447" s="24">
        <v>1</v>
      </c>
      <c r="S447" s="24">
        <v>70.75</v>
      </c>
      <c r="T447" s="33" t="s">
        <v>42</v>
      </c>
      <c r="U447" s="24">
        <v>70.75</v>
      </c>
      <c r="V447" s="32" t="s">
        <v>43</v>
      </c>
      <c r="W447" s="24">
        <v>1</v>
      </c>
      <c r="X447" s="24">
        <v>250102901</v>
      </c>
      <c r="Y447" s="24">
        <v>18845589971</v>
      </c>
      <c r="Z447" s="24">
        <v>29</v>
      </c>
      <c r="AA447" s="24">
        <v>1</v>
      </c>
      <c r="AB447" s="24">
        <v>8008</v>
      </c>
      <c r="AC447" s="32" t="s">
        <v>44</v>
      </c>
      <c r="AD447" s="32" t="s">
        <v>2029</v>
      </c>
      <c r="AE447" s="32" t="s">
        <v>70</v>
      </c>
      <c r="AF447" s="24">
        <v>150000</v>
      </c>
      <c r="AG447" s="24">
        <v>15134560125</v>
      </c>
      <c r="AH447" s="32" t="s">
        <v>2264</v>
      </c>
    </row>
    <row r="448" ht="27" spans="1:34">
      <c r="A448" s="24">
        <v>20</v>
      </c>
      <c r="B448" s="25" t="s">
        <v>1915</v>
      </c>
      <c r="C448" s="25" t="s">
        <v>2260</v>
      </c>
      <c r="D448" s="26">
        <v>62</v>
      </c>
      <c r="E448" s="27" t="s">
        <v>2265</v>
      </c>
      <c r="F448" s="27" t="s">
        <v>2169</v>
      </c>
      <c r="G448" s="27" t="s">
        <v>37</v>
      </c>
      <c r="H448" s="27" t="s">
        <v>2266</v>
      </c>
      <c r="I448" s="32" t="s">
        <v>811</v>
      </c>
      <c r="J448" s="24">
        <v>-2</v>
      </c>
      <c r="K448" s="24" t="s">
        <v>2267</v>
      </c>
      <c r="L448" s="33" t="e">
        <v>#N/A</v>
      </c>
      <c r="M448" s="33" t="e">
        <f t="shared" si="12"/>
        <v>#N/A</v>
      </c>
      <c r="N448" s="34" t="str">
        <f t="shared" si="13"/>
        <v>0</v>
      </c>
      <c r="O448" s="32" t="s">
        <v>1399</v>
      </c>
      <c r="P448" s="32">
        <v>3</v>
      </c>
      <c r="Q448" s="32">
        <v>6</v>
      </c>
      <c r="R448" s="24">
        <v>1</v>
      </c>
      <c r="S448" s="24">
        <v>65.5</v>
      </c>
      <c r="T448" s="33" t="s">
        <v>42</v>
      </c>
      <c r="U448" s="24">
        <v>65.5</v>
      </c>
      <c r="V448" s="32" t="s">
        <v>43</v>
      </c>
      <c r="W448" s="24">
        <v>2</v>
      </c>
      <c r="X448" s="24">
        <v>250102326</v>
      </c>
      <c r="Y448" s="24">
        <v>18643567077</v>
      </c>
      <c r="Z448" s="24">
        <v>23</v>
      </c>
      <c r="AA448" s="24">
        <v>26</v>
      </c>
      <c r="AB448" s="24">
        <v>8008</v>
      </c>
      <c r="AC448" s="32" t="s">
        <v>44</v>
      </c>
      <c r="AD448" s="32" t="s">
        <v>2268</v>
      </c>
      <c r="AE448" s="32" t="s">
        <v>53</v>
      </c>
      <c r="AF448" s="24">
        <v>130033</v>
      </c>
      <c r="AG448" s="24">
        <v>18778179467</v>
      </c>
      <c r="AH448" s="32" t="s">
        <v>2269</v>
      </c>
    </row>
    <row r="449" ht="40.5" spans="1:34">
      <c r="A449" s="24">
        <v>19</v>
      </c>
      <c r="B449" s="25" t="s">
        <v>1915</v>
      </c>
      <c r="C449" s="25" t="s">
        <v>2260</v>
      </c>
      <c r="D449" s="26">
        <v>62</v>
      </c>
      <c r="E449" s="27" t="s">
        <v>2270</v>
      </c>
      <c r="F449" s="27" t="s">
        <v>2169</v>
      </c>
      <c r="G449" s="27" t="s">
        <v>37</v>
      </c>
      <c r="H449" s="27" t="s">
        <v>2271</v>
      </c>
      <c r="I449" s="32" t="s">
        <v>811</v>
      </c>
      <c r="J449" s="24">
        <v>-3</v>
      </c>
      <c r="K449" s="24" t="s">
        <v>2272</v>
      </c>
      <c r="L449" s="33" t="e">
        <v>#N/A</v>
      </c>
      <c r="M449" s="33" t="e">
        <f t="shared" si="12"/>
        <v>#N/A</v>
      </c>
      <c r="N449" s="34" t="str">
        <f t="shared" si="13"/>
        <v>0</v>
      </c>
      <c r="O449" s="32" t="s">
        <v>1399</v>
      </c>
      <c r="P449" s="32">
        <v>3</v>
      </c>
      <c r="Q449" s="32">
        <v>6</v>
      </c>
      <c r="R449" s="24">
        <v>1</v>
      </c>
      <c r="S449" s="24">
        <v>62</v>
      </c>
      <c r="T449" s="33" t="s">
        <v>42</v>
      </c>
      <c r="U449" s="24">
        <v>62</v>
      </c>
      <c r="V449" s="32" t="s">
        <v>43</v>
      </c>
      <c r="W449" s="24">
        <v>3</v>
      </c>
      <c r="X449" s="24">
        <v>250103608</v>
      </c>
      <c r="Y449" s="24">
        <v>18511582912</v>
      </c>
      <c r="Z449" s="24">
        <v>36</v>
      </c>
      <c r="AA449" s="24">
        <v>8</v>
      </c>
      <c r="AB449" s="24">
        <v>8008</v>
      </c>
      <c r="AC449" s="32" t="s">
        <v>44</v>
      </c>
      <c r="AD449" s="32" t="s">
        <v>2273</v>
      </c>
      <c r="AE449" s="32" t="s">
        <v>70</v>
      </c>
      <c r="AF449" s="24">
        <v>150010</v>
      </c>
      <c r="AG449" s="24">
        <v>13904819912</v>
      </c>
      <c r="AH449" s="32" t="s">
        <v>2274</v>
      </c>
    </row>
    <row r="450" ht="40.5" spans="1:34">
      <c r="A450" s="24">
        <v>24</v>
      </c>
      <c r="B450" s="25" t="s">
        <v>1915</v>
      </c>
      <c r="C450" s="25" t="s">
        <v>2275</v>
      </c>
      <c r="D450" s="26">
        <v>63</v>
      </c>
      <c r="E450" s="27" t="s">
        <v>2276</v>
      </c>
      <c r="F450" s="27" t="s">
        <v>2169</v>
      </c>
      <c r="G450" s="27" t="s">
        <v>37</v>
      </c>
      <c r="H450" s="27" t="s">
        <v>2277</v>
      </c>
      <c r="I450" s="32" t="s">
        <v>811</v>
      </c>
      <c r="J450" s="24">
        <v>-1</v>
      </c>
      <c r="K450" s="24" t="s">
        <v>2278</v>
      </c>
      <c r="L450" s="33" t="e">
        <v>#N/A</v>
      </c>
      <c r="M450" s="33" t="e">
        <f t="shared" si="12"/>
        <v>#N/A</v>
      </c>
      <c r="N450" s="34" t="str">
        <f t="shared" si="13"/>
        <v>0</v>
      </c>
      <c r="O450" s="32" t="s">
        <v>1399</v>
      </c>
      <c r="P450" s="32">
        <v>3</v>
      </c>
      <c r="Q450" s="32">
        <v>6</v>
      </c>
      <c r="R450" s="24">
        <v>1</v>
      </c>
      <c r="S450" s="24">
        <v>71.75</v>
      </c>
      <c r="T450" s="33" t="s">
        <v>42</v>
      </c>
      <c r="U450" s="24">
        <v>71.75</v>
      </c>
      <c r="V450" s="32" t="s">
        <v>43</v>
      </c>
      <c r="W450" s="24">
        <v>1</v>
      </c>
      <c r="X450" s="24">
        <v>250102012</v>
      </c>
      <c r="Y450" s="24">
        <v>18945687329</v>
      </c>
      <c r="Z450" s="24">
        <v>20</v>
      </c>
      <c r="AA450" s="24">
        <v>12</v>
      </c>
      <c r="AB450" s="24">
        <v>8008</v>
      </c>
      <c r="AC450" s="32" t="s">
        <v>44</v>
      </c>
      <c r="AD450" s="32" t="s">
        <v>2279</v>
      </c>
      <c r="AE450" s="32" t="s">
        <v>46</v>
      </c>
      <c r="AF450" s="24">
        <v>150022</v>
      </c>
      <c r="AG450" s="24">
        <v>13936236800</v>
      </c>
      <c r="AH450" s="32" t="s">
        <v>2280</v>
      </c>
    </row>
    <row r="451" ht="27" spans="1:34">
      <c r="A451" s="24">
        <v>22</v>
      </c>
      <c r="B451" s="25" t="s">
        <v>1915</v>
      </c>
      <c r="C451" s="25" t="s">
        <v>2275</v>
      </c>
      <c r="D451" s="26">
        <v>63</v>
      </c>
      <c r="E451" s="27" t="s">
        <v>2281</v>
      </c>
      <c r="F451" s="27" t="s">
        <v>2169</v>
      </c>
      <c r="G451" s="27" t="s">
        <v>37</v>
      </c>
      <c r="H451" s="27" t="s">
        <v>2282</v>
      </c>
      <c r="I451" s="32" t="s">
        <v>811</v>
      </c>
      <c r="J451" s="24">
        <v>-2</v>
      </c>
      <c r="K451" s="24" t="s">
        <v>2283</v>
      </c>
      <c r="L451" s="33" t="e">
        <v>#N/A</v>
      </c>
      <c r="M451" s="33" t="e">
        <f t="shared" ref="M451:M509" si="14">U451*0.6+L451*0.4</f>
        <v>#N/A</v>
      </c>
      <c r="N451" s="34" t="str">
        <f t="shared" ref="N451:N509" si="15">IFERROR(RANK($M$2,$M$2:$M$509,0),"0")</f>
        <v>0</v>
      </c>
      <c r="O451" s="32" t="s">
        <v>1399</v>
      </c>
      <c r="P451" s="32">
        <v>3</v>
      </c>
      <c r="Q451" s="32">
        <v>6</v>
      </c>
      <c r="R451" s="24">
        <v>1</v>
      </c>
      <c r="S451" s="24">
        <v>69</v>
      </c>
      <c r="T451" s="33" t="s">
        <v>42</v>
      </c>
      <c r="U451" s="24">
        <v>69</v>
      </c>
      <c r="V451" s="32" t="s">
        <v>43</v>
      </c>
      <c r="W451" s="24">
        <v>2</v>
      </c>
      <c r="X451" s="24">
        <v>250101602</v>
      </c>
      <c r="Y451" s="24">
        <v>13796687026</v>
      </c>
      <c r="Z451" s="24">
        <v>16</v>
      </c>
      <c r="AA451" s="24">
        <v>2</v>
      </c>
      <c r="AB451" s="24">
        <v>8008</v>
      </c>
      <c r="AC451" s="32" t="s">
        <v>44</v>
      </c>
      <c r="AD451" s="32" t="s">
        <v>2284</v>
      </c>
      <c r="AE451" s="32" t="s">
        <v>70</v>
      </c>
      <c r="AF451" s="24">
        <v>150000</v>
      </c>
      <c r="AG451" s="24">
        <v>13115313010</v>
      </c>
      <c r="AH451" s="32" t="s">
        <v>2285</v>
      </c>
    </row>
    <row r="452" ht="40.5" spans="1:34">
      <c r="A452" s="24">
        <v>23</v>
      </c>
      <c r="B452" s="25" t="s">
        <v>1915</v>
      </c>
      <c r="C452" s="25" t="s">
        <v>2275</v>
      </c>
      <c r="D452" s="26">
        <v>63</v>
      </c>
      <c r="E452" s="27" t="s">
        <v>2286</v>
      </c>
      <c r="F452" s="27" t="s">
        <v>2169</v>
      </c>
      <c r="G452" s="27" t="s">
        <v>49</v>
      </c>
      <c r="H452" s="27" t="s">
        <v>2287</v>
      </c>
      <c r="I452" s="32" t="s">
        <v>811</v>
      </c>
      <c r="J452" s="24">
        <v>-3</v>
      </c>
      <c r="K452" s="24" t="s">
        <v>2288</v>
      </c>
      <c r="L452" s="33" t="e">
        <v>#N/A</v>
      </c>
      <c r="M452" s="33" t="e">
        <f t="shared" si="14"/>
        <v>#N/A</v>
      </c>
      <c r="N452" s="34" t="str">
        <f t="shared" si="15"/>
        <v>0</v>
      </c>
      <c r="O452" s="32" t="s">
        <v>1399</v>
      </c>
      <c r="P452" s="32">
        <v>3</v>
      </c>
      <c r="Q452" s="32">
        <v>6</v>
      </c>
      <c r="R452" s="24">
        <v>1</v>
      </c>
      <c r="S452" s="24">
        <v>69</v>
      </c>
      <c r="T452" s="33" t="s">
        <v>42</v>
      </c>
      <c r="U452" s="24">
        <v>69</v>
      </c>
      <c r="V452" s="32" t="s">
        <v>43</v>
      </c>
      <c r="W452" s="24">
        <v>2</v>
      </c>
      <c r="X452" s="24">
        <v>250102229</v>
      </c>
      <c r="Y452" s="24">
        <v>18345150594</v>
      </c>
      <c r="Z452" s="24">
        <v>22</v>
      </c>
      <c r="AA452" s="24">
        <v>29</v>
      </c>
      <c r="AB452" s="24">
        <v>8008</v>
      </c>
      <c r="AC452" s="32" t="s">
        <v>44</v>
      </c>
      <c r="AD452" s="32" t="s">
        <v>2289</v>
      </c>
      <c r="AE452" s="32" t="s">
        <v>53</v>
      </c>
      <c r="AF452" s="24">
        <v>150006</v>
      </c>
      <c r="AG452" s="24">
        <v>13844210126</v>
      </c>
      <c r="AH452" s="32" t="s">
        <v>2290</v>
      </c>
    </row>
    <row r="453" ht="40.5" spans="1:34">
      <c r="A453" s="24">
        <v>25</v>
      </c>
      <c r="B453" s="25" t="s">
        <v>1915</v>
      </c>
      <c r="C453" s="25" t="s">
        <v>2291</v>
      </c>
      <c r="D453" s="26">
        <v>64</v>
      </c>
      <c r="E453" s="27" t="s">
        <v>2292</v>
      </c>
      <c r="F453" s="27" t="s">
        <v>2169</v>
      </c>
      <c r="G453" s="27" t="s">
        <v>37</v>
      </c>
      <c r="H453" s="27" t="s">
        <v>2293</v>
      </c>
      <c r="I453" s="32" t="s">
        <v>811</v>
      </c>
      <c r="J453" s="24">
        <v>-1</v>
      </c>
      <c r="K453" s="24" t="s">
        <v>2294</v>
      </c>
      <c r="L453" s="33" t="e">
        <v>#N/A</v>
      </c>
      <c r="M453" s="33" t="e">
        <f t="shared" si="14"/>
        <v>#N/A</v>
      </c>
      <c r="N453" s="34" t="str">
        <f t="shared" si="15"/>
        <v>0</v>
      </c>
      <c r="O453" s="32" t="s">
        <v>1399</v>
      </c>
      <c r="P453" s="32">
        <v>3</v>
      </c>
      <c r="Q453" s="32">
        <v>6</v>
      </c>
      <c r="R453" s="24">
        <v>1</v>
      </c>
      <c r="S453" s="24">
        <v>68.5</v>
      </c>
      <c r="T453" s="24">
        <v>5</v>
      </c>
      <c r="U453" s="24">
        <v>73.5</v>
      </c>
      <c r="V453" s="32" t="s">
        <v>43</v>
      </c>
      <c r="W453" s="24">
        <v>2</v>
      </c>
      <c r="X453" s="24">
        <v>250104408</v>
      </c>
      <c r="Y453" s="24">
        <v>17745687787</v>
      </c>
      <c r="Z453" s="24">
        <v>44</v>
      </c>
      <c r="AA453" s="24">
        <v>8</v>
      </c>
      <c r="AB453" s="24">
        <v>8008</v>
      </c>
      <c r="AC453" s="32" t="s">
        <v>44</v>
      </c>
      <c r="AD453" s="32" t="s">
        <v>2149</v>
      </c>
      <c r="AE453" s="32" t="s">
        <v>46</v>
      </c>
      <c r="AF453" s="24">
        <v>650500</v>
      </c>
      <c r="AG453" s="24">
        <v>13500608068</v>
      </c>
      <c r="AH453" s="32" t="s">
        <v>2295</v>
      </c>
    </row>
    <row r="454" ht="40.5" spans="1:34">
      <c r="A454" s="24">
        <v>26</v>
      </c>
      <c r="B454" s="25" t="s">
        <v>1915</v>
      </c>
      <c r="C454" s="25" t="s">
        <v>2291</v>
      </c>
      <c r="D454" s="26">
        <v>64</v>
      </c>
      <c r="E454" s="27" t="s">
        <v>2296</v>
      </c>
      <c r="F454" s="27" t="s">
        <v>2169</v>
      </c>
      <c r="G454" s="27" t="s">
        <v>49</v>
      </c>
      <c r="H454" s="27" t="s">
        <v>2297</v>
      </c>
      <c r="I454" s="32" t="s">
        <v>811</v>
      </c>
      <c r="J454" s="24">
        <v>-2</v>
      </c>
      <c r="K454" s="24" t="s">
        <v>2298</v>
      </c>
      <c r="L454" s="33" t="e">
        <v>#N/A</v>
      </c>
      <c r="M454" s="33" t="e">
        <f t="shared" si="14"/>
        <v>#N/A</v>
      </c>
      <c r="N454" s="34" t="str">
        <f t="shared" si="15"/>
        <v>0</v>
      </c>
      <c r="O454" s="32" t="s">
        <v>1399</v>
      </c>
      <c r="P454" s="32">
        <v>3</v>
      </c>
      <c r="Q454" s="32">
        <v>6</v>
      </c>
      <c r="R454" s="24">
        <v>1</v>
      </c>
      <c r="S454" s="24">
        <v>73.75</v>
      </c>
      <c r="T454" s="33" t="s">
        <v>42</v>
      </c>
      <c r="U454" s="24">
        <v>73.75</v>
      </c>
      <c r="V454" s="32" t="s">
        <v>43</v>
      </c>
      <c r="W454" s="24">
        <v>1</v>
      </c>
      <c r="X454" s="24">
        <v>250104102</v>
      </c>
      <c r="Y454" s="24">
        <v>18512403326</v>
      </c>
      <c r="Z454" s="24">
        <v>41</v>
      </c>
      <c r="AA454" s="24">
        <v>2</v>
      </c>
      <c r="AB454" s="24">
        <v>8008</v>
      </c>
      <c r="AC454" s="32" t="s">
        <v>44</v>
      </c>
      <c r="AD454" s="32" t="s">
        <v>2299</v>
      </c>
      <c r="AE454" s="32" t="s">
        <v>46</v>
      </c>
      <c r="AF454" s="24">
        <v>150066</v>
      </c>
      <c r="AG454" s="24">
        <v>13836446989</v>
      </c>
      <c r="AH454" s="32" t="s">
        <v>2300</v>
      </c>
    </row>
    <row r="455" ht="27" spans="1:34">
      <c r="A455" s="24">
        <v>27</v>
      </c>
      <c r="B455" s="25" t="s">
        <v>1915</v>
      </c>
      <c r="C455" s="25" t="s">
        <v>2291</v>
      </c>
      <c r="D455" s="26">
        <v>64</v>
      </c>
      <c r="E455" s="27" t="s">
        <v>2301</v>
      </c>
      <c r="F455" s="27" t="s">
        <v>2169</v>
      </c>
      <c r="G455" s="27" t="s">
        <v>49</v>
      </c>
      <c r="H455" s="27" t="s">
        <v>2302</v>
      </c>
      <c r="I455" s="32" t="s">
        <v>811</v>
      </c>
      <c r="J455" s="35" t="s">
        <v>94</v>
      </c>
      <c r="K455" s="24">
        <v>0</v>
      </c>
      <c r="L455" s="33" t="e">
        <v>#N/A</v>
      </c>
      <c r="M455" s="33" t="e">
        <f t="shared" si="14"/>
        <v>#N/A</v>
      </c>
      <c r="N455" s="34" t="str">
        <f t="shared" si="15"/>
        <v>0</v>
      </c>
      <c r="O455" s="32" t="s">
        <v>1399</v>
      </c>
      <c r="P455" s="32">
        <v>3</v>
      </c>
      <c r="Q455" s="32">
        <v>6</v>
      </c>
      <c r="R455" s="24">
        <v>1</v>
      </c>
      <c r="S455" s="24">
        <v>58.5</v>
      </c>
      <c r="T455" s="33" t="s">
        <v>42</v>
      </c>
      <c r="U455" s="24">
        <v>58.5</v>
      </c>
      <c r="V455" s="32" t="s">
        <v>43</v>
      </c>
      <c r="W455" s="24">
        <v>3</v>
      </c>
      <c r="X455" s="24">
        <v>250103605</v>
      </c>
      <c r="Y455" s="24">
        <v>18843012831</v>
      </c>
      <c r="Z455" s="24">
        <v>36</v>
      </c>
      <c r="AA455" s="24">
        <v>5</v>
      </c>
      <c r="AB455" s="24">
        <v>8008</v>
      </c>
      <c r="AC455" s="32" t="s">
        <v>44</v>
      </c>
      <c r="AD455" s="32" t="s">
        <v>2303</v>
      </c>
      <c r="AE455" s="32" t="s">
        <v>46</v>
      </c>
      <c r="AF455" s="24">
        <v>154002</v>
      </c>
      <c r="AG455" s="24">
        <v>18843012831</v>
      </c>
      <c r="AH455" s="32" t="s">
        <v>2304</v>
      </c>
    </row>
    <row r="456" ht="40.5" spans="1:34">
      <c r="A456" s="24">
        <v>30</v>
      </c>
      <c r="B456" s="25" t="s">
        <v>1915</v>
      </c>
      <c r="C456" s="25" t="s">
        <v>2305</v>
      </c>
      <c r="D456" s="26">
        <v>65</v>
      </c>
      <c r="E456" s="27" t="s">
        <v>2306</v>
      </c>
      <c r="F456" s="27" t="s">
        <v>2169</v>
      </c>
      <c r="G456" s="27" t="s">
        <v>37</v>
      </c>
      <c r="H456" s="27" t="s">
        <v>2307</v>
      </c>
      <c r="I456" s="32" t="s">
        <v>811</v>
      </c>
      <c r="J456" s="24">
        <v>-1</v>
      </c>
      <c r="K456" s="24" t="s">
        <v>2308</v>
      </c>
      <c r="L456" s="33" t="e">
        <v>#N/A</v>
      </c>
      <c r="M456" s="33" t="e">
        <f t="shared" si="14"/>
        <v>#N/A</v>
      </c>
      <c r="N456" s="34" t="str">
        <f t="shared" si="15"/>
        <v>0</v>
      </c>
      <c r="O456" s="32" t="s">
        <v>1399</v>
      </c>
      <c r="P456" s="32">
        <v>3</v>
      </c>
      <c r="Q456" s="32">
        <v>6</v>
      </c>
      <c r="R456" s="24">
        <v>1</v>
      </c>
      <c r="S456" s="24">
        <v>57.5</v>
      </c>
      <c r="T456" s="33" t="s">
        <v>42</v>
      </c>
      <c r="U456" s="24">
        <v>57.5</v>
      </c>
      <c r="V456" s="32" t="s">
        <v>42</v>
      </c>
      <c r="W456" s="24">
        <v>5</v>
      </c>
      <c r="X456" s="24">
        <v>250103730</v>
      </c>
      <c r="Y456" s="24">
        <v>15046664829</v>
      </c>
      <c r="Z456" s="24">
        <v>37</v>
      </c>
      <c r="AA456" s="24">
        <v>30</v>
      </c>
      <c r="AB456" s="24">
        <v>8008</v>
      </c>
      <c r="AC456" s="32" t="s">
        <v>44</v>
      </c>
      <c r="AD456" s="32" t="s">
        <v>1619</v>
      </c>
      <c r="AE456" s="32" t="s">
        <v>46</v>
      </c>
      <c r="AF456" s="24">
        <v>150036</v>
      </c>
      <c r="AG456" s="24">
        <v>15004669133</v>
      </c>
      <c r="AH456" s="32" t="s">
        <v>2309</v>
      </c>
    </row>
    <row r="457" ht="40.5" spans="1:34">
      <c r="A457" s="24">
        <v>29</v>
      </c>
      <c r="B457" s="25" t="s">
        <v>1915</v>
      </c>
      <c r="C457" s="25" t="s">
        <v>2305</v>
      </c>
      <c r="D457" s="26">
        <v>65</v>
      </c>
      <c r="E457" s="27" t="s">
        <v>2310</v>
      </c>
      <c r="F457" s="27" t="s">
        <v>2169</v>
      </c>
      <c r="G457" s="27" t="s">
        <v>37</v>
      </c>
      <c r="H457" s="27" t="s">
        <v>2311</v>
      </c>
      <c r="I457" s="32" t="s">
        <v>811</v>
      </c>
      <c r="J457" s="24">
        <v>-2</v>
      </c>
      <c r="K457" s="24" t="s">
        <v>2312</v>
      </c>
      <c r="L457" s="33" t="e">
        <v>#N/A</v>
      </c>
      <c r="M457" s="33" t="e">
        <f t="shared" si="14"/>
        <v>#N/A</v>
      </c>
      <c r="N457" s="34" t="str">
        <f t="shared" si="15"/>
        <v>0</v>
      </c>
      <c r="O457" s="32" t="s">
        <v>1399</v>
      </c>
      <c r="P457" s="32">
        <v>3</v>
      </c>
      <c r="Q457" s="32">
        <v>6</v>
      </c>
      <c r="R457" s="24">
        <v>1</v>
      </c>
      <c r="S457" s="24">
        <v>60.5</v>
      </c>
      <c r="T457" s="33" t="s">
        <v>42</v>
      </c>
      <c r="U457" s="24">
        <v>60.5</v>
      </c>
      <c r="V457" s="32" t="s">
        <v>42</v>
      </c>
      <c r="W457" s="24">
        <v>4</v>
      </c>
      <c r="X457" s="24">
        <v>250101823</v>
      </c>
      <c r="Y457" s="24">
        <v>18714557968</v>
      </c>
      <c r="Z457" s="24">
        <v>18</v>
      </c>
      <c r="AA457" s="24">
        <v>23</v>
      </c>
      <c r="AB457" s="24">
        <v>8008</v>
      </c>
      <c r="AC457" s="32" t="s">
        <v>44</v>
      </c>
      <c r="AD457" s="32" t="s">
        <v>2313</v>
      </c>
      <c r="AE457" s="32" t="s">
        <v>70</v>
      </c>
      <c r="AF457" s="24">
        <v>300222</v>
      </c>
      <c r="AG457" s="24">
        <v>15246504887</v>
      </c>
      <c r="AH457" s="32" t="s">
        <v>2314</v>
      </c>
    </row>
    <row r="458" ht="27" spans="1:34">
      <c r="A458" s="24">
        <v>28</v>
      </c>
      <c r="B458" s="25" t="s">
        <v>1915</v>
      </c>
      <c r="C458" s="25" t="s">
        <v>2305</v>
      </c>
      <c r="D458" s="26">
        <v>65</v>
      </c>
      <c r="E458" s="27" t="s">
        <v>2315</v>
      </c>
      <c r="F458" s="27" t="s">
        <v>2169</v>
      </c>
      <c r="G458" s="27" t="s">
        <v>37</v>
      </c>
      <c r="H458" s="27" t="s">
        <v>2316</v>
      </c>
      <c r="I458" s="32" t="s">
        <v>811</v>
      </c>
      <c r="J458" s="24">
        <v>-3</v>
      </c>
      <c r="K458" s="24" t="s">
        <v>2317</v>
      </c>
      <c r="L458" s="33" t="e">
        <v>#N/A</v>
      </c>
      <c r="M458" s="33" t="e">
        <f t="shared" si="14"/>
        <v>#N/A</v>
      </c>
      <c r="N458" s="34" t="str">
        <f t="shared" si="15"/>
        <v>0</v>
      </c>
      <c r="O458" s="32" t="s">
        <v>1399</v>
      </c>
      <c r="P458" s="32">
        <v>3</v>
      </c>
      <c r="Q458" s="32">
        <v>6</v>
      </c>
      <c r="R458" s="24">
        <v>1</v>
      </c>
      <c r="S458" s="24">
        <v>65</v>
      </c>
      <c r="T458" s="33" t="s">
        <v>42</v>
      </c>
      <c r="U458" s="24">
        <v>65</v>
      </c>
      <c r="V458" s="32" t="s">
        <v>43</v>
      </c>
      <c r="W458" s="24">
        <v>1</v>
      </c>
      <c r="X458" s="24">
        <v>250103322</v>
      </c>
      <c r="Y458" s="24">
        <v>18745520077</v>
      </c>
      <c r="Z458" s="24">
        <v>33</v>
      </c>
      <c r="AA458" s="24">
        <v>22</v>
      </c>
      <c r="AB458" s="24">
        <v>8008</v>
      </c>
      <c r="AC458" s="32" t="s">
        <v>44</v>
      </c>
      <c r="AD458" s="32" t="s">
        <v>2318</v>
      </c>
      <c r="AE458" s="32" t="s">
        <v>70</v>
      </c>
      <c r="AF458" s="24">
        <v>150000</v>
      </c>
      <c r="AG458" s="24">
        <v>18686839352</v>
      </c>
      <c r="AH458" s="32" t="s">
        <v>2319</v>
      </c>
    </row>
    <row r="459" ht="40.5" spans="1:34">
      <c r="A459" s="24">
        <v>33</v>
      </c>
      <c r="B459" s="25" t="s">
        <v>1915</v>
      </c>
      <c r="C459" s="25" t="s">
        <v>2320</v>
      </c>
      <c r="D459" s="26">
        <v>68</v>
      </c>
      <c r="E459" s="27" t="s">
        <v>2321</v>
      </c>
      <c r="F459" s="27" t="s">
        <v>2169</v>
      </c>
      <c r="G459" s="27" t="s">
        <v>37</v>
      </c>
      <c r="H459" s="27" t="s">
        <v>2322</v>
      </c>
      <c r="I459" s="32" t="s">
        <v>811</v>
      </c>
      <c r="J459" s="24">
        <v>-1</v>
      </c>
      <c r="K459" s="24" t="s">
        <v>2323</v>
      </c>
      <c r="L459" s="33" t="e">
        <v>#N/A</v>
      </c>
      <c r="M459" s="33" t="e">
        <f t="shared" si="14"/>
        <v>#N/A</v>
      </c>
      <c r="N459" s="34" t="str">
        <f t="shared" si="15"/>
        <v>0</v>
      </c>
      <c r="O459" s="32" t="s">
        <v>1399</v>
      </c>
      <c r="P459" s="32">
        <v>3</v>
      </c>
      <c r="Q459" s="32">
        <v>6</v>
      </c>
      <c r="R459" s="24">
        <v>1</v>
      </c>
      <c r="S459" s="24">
        <v>74</v>
      </c>
      <c r="T459" s="33" t="s">
        <v>42</v>
      </c>
      <c r="U459" s="24">
        <v>74</v>
      </c>
      <c r="V459" s="32" t="s">
        <v>43</v>
      </c>
      <c r="W459" s="24">
        <v>2</v>
      </c>
      <c r="X459" s="24">
        <v>250102029</v>
      </c>
      <c r="Y459" s="24">
        <v>19851623622</v>
      </c>
      <c r="Z459" s="24">
        <v>20</v>
      </c>
      <c r="AA459" s="24">
        <v>29</v>
      </c>
      <c r="AB459" s="24">
        <v>8008</v>
      </c>
      <c r="AC459" s="32" t="s">
        <v>44</v>
      </c>
      <c r="AD459" s="32" t="s">
        <v>2324</v>
      </c>
      <c r="AE459" s="32" t="s">
        <v>421</v>
      </c>
      <c r="AF459" s="24">
        <v>257000</v>
      </c>
      <c r="AG459" s="24">
        <v>18366986526</v>
      </c>
      <c r="AH459" s="32" t="s">
        <v>2325</v>
      </c>
    </row>
    <row r="460" ht="40.5" spans="1:34">
      <c r="A460" s="24">
        <v>31</v>
      </c>
      <c r="B460" s="25" t="s">
        <v>1915</v>
      </c>
      <c r="C460" s="25" t="s">
        <v>2320</v>
      </c>
      <c r="D460" s="26">
        <v>68</v>
      </c>
      <c r="E460" s="27" t="s">
        <v>2326</v>
      </c>
      <c r="F460" s="27" t="s">
        <v>2169</v>
      </c>
      <c r="G460" s="27" t="s">
        <v>37</v>
      </c>
      <c r="H460" s="27" t="s">
        <v>2327</v>
      </c>
      <c r="I460" s="32" t="s">
        <v>811</v>
      </c>
      <c r="J460" s="24">
        <v>-2</v>
      </c>
      <c r="K460" s="24" t="s">
        <v>2328</v>
      </c>
      <c r="L460" s="33" t="e">
        <v>#N/A</v>
      </c>
      <c r="M460" s="33" t="e">
        <f t="shared" si="14"/>
        <v>#N/A</v>
      </c>
      <c r="N460" s="34" t="str">
        <f t="shared" si="15"/>
        <v>0</v>
      </c>
      <c r="O460" s="32" t="s">
        <v>1399</v>
      </c>
      <c r="P460" s="32">
        <v>3</v>
      </c>
      <c r="Q460" s="32">
        <v>6</v>
      </c>
      <c r="R460" s="24">
        <v>1</v>
      </c>
      <c r="S460" s="24">
        <v>74</v>
      </c>
      <c r="T460" s="33" t="s">
        <v>42</v>
      </c>
      <c r="U460" s="24">
        <v>74</v>
      </c>
      <c r="V460" s="32" t="s">
        <v>43</v>
      </c>
      <c r="W460" s="24">
        <v>2</v>
      </c>
      <c r="X460" s="24">
        <v>250103129</v>
      </c>
      <c r="Y460" s="24">
        <v>17824854417</v>
      </c>
      <c r="Z460" s="24">
        <v>31</v>
      </c>
      <c r="AA460" s="24">
        <v>29</v>
      </c>
      <c r="AB460" s="24">
        <v>8008</v>
      </c>
      <c r="AC460" s="32" t="s">
        <v>44</v>
      </c>
      <c r="AD460" s="32" t="s">
        <v>2329</v>
      </c>
      <c r="AE460" s="32" t="s">
        <v>70</v>
      </c>
      <c r="AF460" s="24">
        <v>116222</v>
      </c>
      <c r="AG460" s="24">
        <v>19223040330</v>
      </c>
      <c r="AH460" s="32" t="s">
        <v>2330</v>
      </c>
    </row>
    <row r="461" ht="27" spans="1:34">
      <c r="A461" s="24">
        <v>32</v>
      </c>
      <c r="B461" s="25" t="s">
        <v>1915</v>
      </c>
      <c r="C461" s="25" t="s">
        <v>2320</v>
      </c>
      <c r="D461" s="26">
        <v>68</v>
      </c>
      <c r="E461" s="28" t="s">
        <v>2331</v>
      </c>
      <c r="F461" s="27" t="s">
        <v>2169</v>
      </c>
      <c r="G461" s="27" t="s">
        <v>37</v>
      </c>
      <c r="H461" s="27" t="s">
        <v>2332</v>
      </c>
      <c r="I461" s="32" t="s">
        <v>811</v>
      </c>
      <c r="J461" s="24">
        <v>-3</v>
      </c>
      <c r="K461" s="24" t="s">
        <v>2333</v>
      </c>
      <c r="L461" s="33" t="e">
        <v>#N/A</v>
      </c>
      <c r="M461" s="33" t="e">
        <f t="shared" si="14"/>
        <v>#N/A</v>
      </c>
      <c r="N461" s="34" t="str">
        <f t="shared" si="15"/>
        <v>0</v>
      </c>
      <c r="O461" s="32" t="s">
        <v>1399</v>
      </c>
      <c r="P461" s="32">
        <v>3</v>
      </c>
      <c r="Q461" s="32">
        <v>6</v>
      </c>
      <c r="R461" s="24">
        <v>1</v>
      </c>
      <c r="S461" s="24">
        <v>78</v>
      </c>
      <c r="T461" s="33" t="s">
        <v>42</v>
      </c>
      <c r="U461" s="24">
        <v>78</v>
      </c>
      <c r="V461" s="32" t="s">
        <v>43</v>
      </c>
      <c r="W461" s="24">
        <v>1</v>
      </c>
      <c r="X461" s="24">
        <v>250102703</v>
      </c>
      <c r="Y461" s="24">
        <v>18686837717</v>
      </c>
      <c r="Z461" s="24">
        <v>27</v>
      </c>
      <c r="AA461" s="24">
        <v>3</v>
      </c>
      <c r="AB461" s="24">
        <v>8008</v>
      </c>
      <c r="AC461" s="32" t="s">
        <v>44</v>
      </c>
      <c r="AD461" s="32" t="s">
        <v>2334</v>
      </c>
      <c r="AE461" s="32" t="s">
        <v>70</v>
      </c>
      <c r="AF461" s="24">
        <v>150000</v>
      </c>
      <c r="AG461" s="24">
        <v>18686863966</v>
      </c>
      <c r="AH461" s="32" t="s">
        <v>2335</v>
      </c>
    </row>
    <row r="462" ht="40.5" spans="1:34">
      <c r="A462" s="24">
        <v>12</v>
      </c>
      <c r="B462" s="25" t="s">
        <v>2336</v>
      </c>
      <c r="C462" s="25" t="s">
        <v>2337</v>
      </c>
      <c r="D462" s="26">
        <v>7</v>
      </c>
      <c r="E462" s="27" t="s">
        <v>2338</v>
      </c>
      <c r="F462" s="27" t="s">
        <v>2339</v>
      </c>
      <c r="G462" s="27" t="s">
        <v>37</v>
      </c>
      <c r="H462" s="27" t="s">
        <v>2340</v>
      </c>
      <c r="I462" s="32" t="s">
        <v>1027</v>
      </c>
      <c r="J462" s="24">
        <v>-1</v>
      </c>
      <c r="K462" s="24" t="s">
        <v>2341</v>
      </c>
      <c r="L462" s="33" t="e">
        <v>#N/A</v>
      </c>
      <c r="M462" s="33" t="e">
        <f t="shared" si="14"/>
        <v>#N/A</v>
      </c>
      <c r="N462" s="34" t="str">
        <f t="shared" si="15"/>
        <v>0</v>
      </c>
      <c r="O462" s="32" t="s">
        <v>1399</v>
      </c>
      <c r="P462" s="32">
        <v>15</v>
      </c>
      <c r="Q462" s="32">
        <v>7</v>
      </c>
      <c r="R462" s="24">
        <v>5</v>
      </c>
      <c r="S462" s="24">
        <v>74.5</v>
      </c>
      <c r="T462" s="33" t="s">
        <v>42</v>
      </c>
      <c r="U462" s="24">
        <v>74.5</v>
      </c>
      <c r="V462" s="32" t="s">
        <v>43</v>
      </c>
      <c r="W462" s="24">
        <v>5</v>
      </c>
      <c r="X462" s="24">
        <v>250108204</v>
      </c>
      <c r="Y462" s="24">
        <v>15845453122</v>
      </c>
      <c r="Z462" s="24">
        <v>82</v>
      </c>
      <c r="AA462" s="24">
        <v>4</v>
      </c>
      <c r="AB462" s="24">
        <v>8004</v>
      </c>
      <c r="AC462" s="32" t="s">
        <v>44</v>
      </c>
      <c r="AD462" s="32" t="s">
        <v>342</v>
      </c>
      <c r="AE462" s="32" t="s">
        <v>46</v>
      </c>
      <c r="AF462" s="24">
        <v>154002</v>
      </c>
      <c r="AG462" s="24">
        <v>15804548105</v>
      </c>
      <c r="AH462" s="32" t="s">
        <v>2342</v>
      </c>
    </row>
    <row r="463" ht="27" spans="1:34">
      <c r="A463" s="24">
        <v>5</v>
      </c>
      <c r="B463" s="25" t="s">
        <v>2336</v>
      </c>
      <c r="C463" s="25" t="s">
        <v>2337</v>
      </c>
      <c r="D463" s="26">
        <v>7</v>
      </c>
      <c r="E463" s="27" t="s">
        <v>2343</v>
      </c>
      <c r="F463" s="27" t="s">
        <v>2339</v>
      </c>
      <c r="G463" s="27" t="s">
        <v>37</v>
      </c>
      <c r="H463" s="27" t="s">
        <v>2344</v>
      </c>
      <c r="I463" s="32" t="s">
        <v>1027</v>
      </c>
      <c r="J463" s="24">
        <v>-2</v>
      </c>
      <c r="K463" s="24" t="s">
        <v>2345</v>
      </c>
      <c r="L463" s="33" t="e">
        <v>#N/A</v>
      </c>
      <c r="M463" s="33" t="e">
        <f t="shared" si="14"/>
        <v>#N/A</v>
      </c>
      <c r="N463" s="34" t="str">
        <f t="shared" si="15"/>
        <v>0</v>
      </c>
      <c r="O463" s="32" t="s">
        <v>1399</v>
      </c>
      <c r="P463" s="32">
        <v>15</v>
      </c>
      <c r="Q463" s="32">
        <v>7</v>
      </c>
      <c r="R463" s="24">
        <v>5</v>
      </c>
      <c r="S463" s="24">
        <v>71</v>
      </c>
      <c r="T463" s="33" t="s">
        <v>42</v>
      </c>
      <c r="U463" s="24">
        <v>71</v>
      </c>
      <c r="V463" s="32" t="s">
        <v>43</v>
      </c>
      <c r="W463" s="24">
        <v>12</v>
      </c>
      <c r="X463" s="24">
        <v>250108305</v>
      </c>
      <c r="Y463" s="24">
        <v>13796393652</v>
      </c>
      <c r="Z463" s="24">
        <v>83</v>
      </c>
      <c r="AA463" s="24">
        <v>5</v>
      </c>
      <c r="AB463" s="24">
        <v>8004</v>
      </c>
      <c r="AC463" s="32" t="s">
        <v>44</v>
      </c>
      <c r="AD463" s="32" t="s">
        <v>2346</v>
      </c>
      <c r="AE463" s="32" t="s">
        <v>53</v>
      </c>
      <c r="AF463" s="24">
        <v>155800</v>
      </c>
      <c r="AG463" s="24">
        <v>13895867623</v>
      </c>
      <c r="AH463" s="32" t="s">
        <v>2347</v>
      </c>
    </row>
    <row r="464" ht="40.5" spans="1:34">
      <c r="A464" s="24">
        <v>10</v>
      </c>
      <c r="B464" s="25" t="s">
        <v>2336</v>
      </c>
      <c r="C464" s="25" t="s">
        <v>2337</v>
      </c>
      <c r="D464" s="26">
        <v>7</v>
      </c>
      <c r="E464" s="27" t="s">
        <v>2348</v>
      </c>
      <c r="F464" s="27" t="s">
        <v>2339</v>
      </c>
      <c r="G464" s="27" t="s">
        <v>37</v>
      </c>
      <c r="H464" s="27" t="s">
        <v>2349</v>
      </c>
      <c r="I464" s="32" t="s">
        <v>1027</v>
      </c>
      <c r="J464" s="24">
        <v>-3</v>
      </c>
      <c r="K464" s="24" t="s">
        <v>2350</v>
      </c>
      <c r="L464" s="33" t="e">
        <v>#N/A</v>
      </c>
      <c r="M464" s="33" t="e">
        <f t="shared" si="14"/>
        <v>#N/A</v>
      </c>
      <c r="N464" s="34" t="str">
        <f t="shared" si="15"/>
        <v>0</v>
      </c>
      <c r="O464" s="32" t="s">
        <v>1399</v>
      </c>
      <c r="P464" s="32">
        <v>15</v>
      </c>
      <c r="Q464" s="32">
        <v>7</v>
      </c>
      <c r="R464" s="24">
        <v>5</v>
      </c>
      <c r="S464" s="24">
        <v>69.75</v>
      </c>
      <c r="T464" s="33" t="s">
        <v>42</v>
      </c>
      <c r="U464" s="24">
        <v>69.75</v>
      </c>
      <c r="V464" s="32" t="s">
        <v>42</v>
      </c>
      <c r="W464" s="24">
        <v>18</v>
      </c>
      <c r="X464" s="24">
        <v>250108308</v>
      </c>
      <c r="Y464" s="24">
        <v>15776040870</v>
      </c>
      <c r="Z464" s="24">
        <v>83</v>
      </c>
      <c r="AA464" s="24">
        <v>8</v>
      </c>
      <c r="AB464" s="24">
        <v>8004</v>
      </c>
      <c r="AC464" s="32" t="s">
        <v>44</v>
      </c>
      <c r="AD464" s="32" t="s">
        <v>2351</v>
      </c>
      <c r="AE464" s="32" t="s">
        <v>46</v>
      </c>
      <c r="AF464" s="24">
        <v>152200</v>
      </c>
      <c r="AG464" s="24">
        <v>15045572846</v>
      </c>
      <c r="AH464" s="32" t="s">
        <v>2352</v>
      </c>
    </row>
    <row r="465" ht="40.5" spans="1:34">
      <c r="A465" s="24">
        <v>3</v>
      </c>
      <c r="B465" s="25" t="s">
        <v>2336</v>
      </c>
      <c r="C465" s="25" t="s">
        <v>2337</v>
      </c>
      <c r="D465" s="26">
        <v>7</v>
      </c>
      <c r="E465" s="27" t="s">
        <v>2353</v>
      </c>
      <c r="F465" s="27" t="s">
        <v>2339</v>
      </c>
      <c r="G465" s="27" t="s">
        <v>37</v>
      </c>
      <c r="H465" s="27" t="s">
        <v>2354</v>
      </c>
      <c r="I465" s="32" t="s">
        <v>1027</v>
      </c>
      <c r="J465" s="24">
        <v>-4</v>
      </c>
      <c r="K465" s="24" t="s">
        <v>2355</v>
      </c>
      <c r="L465" s="33" t="e">
        <v>#N/A</v>
      </c>
      <c r="M465" s="33" t="e">
        <f t="shared" si="14"/>
        <v>#N/A</v>
      </c>
      <c r="N465" s="34" t="str">
        <f t="shared" si="15"/>
        <v>0</v>
      </c>
      <c r="O465" s="32" t="s">
        <v>1399</v>
      </c>
      <c r="P465" s="32">
        <v>15</v>
      </c>
      <c r="Q465" s="32">
        <v>7</v>
      </c>
      <c r="R465" s="24">
        <v>5</v>
      </c>
      <c r="S465" s="24">
        <v>70</v>
      </c>
      <c r="T465" s="33" t="s">
        <v>42</v>
      </c>
      <c r="U465" s="24">
        <v>70</v>
      </c>
      <c r="V465" s="32" t="s">
        <v>43</v>
      </c>
      <c r="W465" s="24">
        <v>15</v>
      </c>
      <c r="X465" s="24">
        <v>250108224</v>
      </c>
      <c r="Y465" s="24">
        <v>13199232225</v>
      </c>
      <c r="Z465" s="24">
        <v>82</v>
      </c>
      <c r="AA465" s="24">
        <v>24</v>
      </c>
      <c r="AB465" s="24">
        <v>8004</v>
      </c>
      <c r="AC465" s="32" t="s">
        <v>44</v>
      </c>
      <c r="AD465" s="32" t="s">
        <v>2356</v>
      </c>
      <c r="AE465" s="32" t="s">
        <v>46</v>
      </c>
      <c r="AF465" s="24">
        <v>154600</v>
      </c>
      <c r="AG465" s="24">
        <v>13019792223</v>
      </c>
      <c r="AH465" s="32" t="s">
        <v>2357</v>
      </c>
    </row>
    <row r="466" ht="40.5" spans="1:34">
      <c r="A466" s="24">
        <v>6</v>
      </c>
      <c r="B466" s="25" t="s">
        <v>2336</v>
      </c>
      <c r="C466" s="25" t="s">
        <v>2337</v>
      </c>
      <c r="D466" s="26">
        <v>7</v>
      </c>
      <c r="E466" s="27" t="s">
        <v>2358</v>
      </c>
      <c r="F466" s="27" t="s">
        <v>2339</v>
      </c>
      <c r="G466" s="27" t="s">
        <v>37</v>
      </c>
      <c r="H466" s="27" t="s">
        <v>2359</v>
      </c>
      <c r="I466" s="32" t="s">
        <v>1027</v>
      </c>
      <c r="J466" s="24">
        <v>-5</v>
      </c>
      <c r="K466" s="24" t="s">
        <v>2360</v>
      </c>
      <c r="L466" s="33" t="e">
        <v>#N/A</v>
      </c>
      <c r="M466" s="33" t="e">
        <f t="shared" si="14"/>
        <v>#N/A</v>
      </c>
      <c r="N466" s="34" t="str">
        <f t="shared" si="15"/>
        <v>0</v>
      </c>
      <c r="O466" s="32" t="s">
        <v>1399</v>
      </c>
      <c r="P466" s="32">
        <v>15</v>
      </c>
      <c r="Q466" s="32">
        <v>7</v>
      </c>
      <c r="R466" s="24">
        <v>5</v>
      </c>
      <c r="S466" s="24">
        <v>70.5</v>
      </c>
      <c r="T466" s="33" t="s">
        <v>42</v>
      </c>
      <c r="U466" s="24">
        <v>70.5</v>
      </c>
      <c r="V466" s="32" t="s">
        <v>43</v>
      </c>
      <c r="W466" s="24">
        <v>13</v>
      </c>
      <c r="X466" s="24">
        <v>250108421</v>
      </c>
      <c r="Y466" s="24">
        <v>15246470233</v>
      </c>
      <c r="Z466" s="24">
        <v>84</v>
      </c>
      <c r="AA466" s="24">
        <v>21</v>
      </c>
      <c r="AB466" s="24">
        <v>8004</v>
      </c>
      <c r="AC466" s="32" t="s">
        <v>44</v>
      </c>
      <c r="AD466" s="32" t="s">
        <v>2361</v>
      </c>
      <c r="AE466" s="32" t="s">
        <v>46</v>
      </c>
      <c r="AF466" s="24">
        <v>154000</v>
      </c>
      <c r="AG466" s="24">
        <v>18545029191</v>
      </c>
      <c r="AH466" s="32" t="s">
        <v>2362</v>
      </c>
    </row>
    <row r="467" ht="40.5" spans="1:34">
      <c r="A467" s="24">
        <v>2</v>
      </c>
      <c r="B467" s="25" t="s">
        <v>2336</v>
      </c>
      <c r="C467" s="25" t="s">
        <v>2337</v>
      </c>
      <c r="D467" s="26">
        <v>7</v>
      </c>
      <c r="E467" s="27" t="s">
        <v>2363</v>
      </c>
      <c r="F467" s="27" t="s">
        <v>2339</v>
      </c>
      <c r="G467" s="27" t="s">
        <v>37</v>
      </c>
      <c r="H467" s="27" t="s">
        <v>2364</v>
      </c>
      <c r="I467" s="32" t="s">
        <v>1027</v>
      </c>
      <c r="J467" s="24">
        <v>-6</v>
      </c>
      <c r="K467" s="24" t="s">
        <v>2365</v>
      </c>
      <c r="L467" s="33" t="e">
        <v>#N/A</v>
      </c>
      <c r="M467" s="33" t="e">
        <f t="shared" si="14"/>
        <v>#N/A</v>
      </c>
      <c r="N467" s="34" t="str">
        <f t="shared" si="15"/>
        <v>0</v>
      </c>
      <c r="O467" s="32" t="s">
        <v>1399</v>
      </c>
      <c r="P467" s="32">
        <v>15</v>
      </c>
      <c r="Q467" s="32">
        <v>7</v>
      </c>
      <c r="R467" s="24">
        <v>5</v>
      </c>
      <c r="S467" s="24">
        <v>72.75</v>
      </c>
      <c r="T467" s="33" t="s">
        <v>42</v>
      </c>
      <c r="U467" s="24">
        <v>72.75</v>
      </c>
      <c r="V467" s="32" t="s">
        <v>43</v>
      </c>
      <c r="W467" s="24">
        <v>10</v>
      </c>
      <c r="X467" s="24">
        <v>250108203</v>
      </c>
      <c r="Y467" s="24">
        <v>17851153392</v>
      </c>
      <c r="Z467" s="24">
        <v>82</v>
      </c>
      <c r="AA467" s="24">
        <v>3</v>
      </c>
      <c r="AB467" s="24">
        <v>8004</v>
      </c>
      <c r="AC467" s="32" t="s">
        <v>44</v>
      </c>
      <c r="AD467" s="32" t="s">
        <v>2366</v>
      </c>
      <c r="AE467" s="32" t="s">
        <v>46</v>
      </c>
      <c r="AF467" s="24">
        <v>150000</v>
      </c>
      <c r="AG467" s="24">
        <v>15161120879</v>
      </c>
      <c r="AH467" s="32" t="s">
        <v>2367</v>
      </c>
    </row>
    <row r="468" ht="27" spans="1:34">
      <c r="A468" s="24">
        <v>9</v>
      </c>
      <c r="B468" s="25" t="s">
        <v>2336</v>
      </c>
      <c r="C468" s="25" t="s">
        <v>2337</v>
      </c>
      <c r="D468" s="26">
        <v>7</v>
      </c>
      <c r="E468" s="27" t="s">
        <v>2368</v>
      </c>
      <c r="F468" s="27" t="s">
        <v>2339</v>
      </c>
      <c r="G468" s="27" t="s">
        <v>37</v>
      </c>
      <c r="H468" s="27" t="s">
        <v>2369</v>
      </c>
      <c r="I468" s="32" t="s">
        <v>1027</v>
      </c>
      <c r="J468" s="24">
        <v>-7</v>
      </c>
      <c r="K468" s="24" t="s">
        <v>2370</v>
      </c>
      <c r="L468" s="33" t="e">
        <v>#N/A</v>
      </c>
      <c r="M468" s="33" t="e">
        <f t="shared" si="14"/>
        <v>#N/A</v>
      </c>
      <c r="N468" s="34" t="str">
        <f t="shared" si="15"/>
        <v>0</v>
      </c>
      <c r="O468" s="32" t="s">
        <v>1399</v>
      </c>
      <c r="P468" s="32">
        <v>15</v>
      </c>
      <c r="Q468" s="32">
        <v>7</v>
      </c>
      <c r="R468" s="24">
        <v>5</v>
      </c>
      <c r="S468" s="24">
        <v>70</v>
      </c>
      <c r="T468" s="33" t="s">
        <v>42</v>
      </c>
      <c r="U468" s="24">
        <v>70</v>
      </c>
      <c r="V468" s="32" t="s">
        <v>43</v>
      </c>
      <c r="W468" s="24">
        <v>15</v>
      </c>
      <c r="X468" s="24">
        <v>250108018</v>
      </c>
      <c r="Y468" s="24">
        <v>13039653665</v>
      </c>
      <c r="Z468" s="24">
        <v>80</v>
      </c>
      <c r="AA468" s="24">
        <v>18</v>
      </c>
      <c r="AB468" s="24">
        <v>8004</v>
      </c>
      <c r="AC468" s="32" t="s">
        <v>44</v>
      </c>
      <c r="AD468" s="32" t="s">
        <v>2371</v>
      </c>
      <c r="AE468" s="32" t="s">
        <v>70</v>
      </c>
      <c r="AF468" s="24">
        <v>154002</v>
      </c>
      <c r="AG468" s="24">
        <v>15945889165</v>
      </c>
      <c r="AH468" s="32" t="s">
        <v>2372</v>
      </c>
    </row>
    <row r="469" ht="27" spans="1:34">
      <c r="A469" s="24">
        <v>14</v>
      </c>
      <c r="B469" s="25" t="s">
        <v>2336</v>
      </c>
      <c r="C469" s="25" t="s">
        <v>2337</v>
      </c>
      <c r="D469" s="26">
        <v>7</v>
      </c>
      <c r="E469" s="27" t="s">
        <v>2373</v>
      </c>
      <c r="F469" s="27" t="s">
        <v>2339</v>
      </c>
      <c r="G469" s="27" t="s">
        <v>37</v>
      </c>
      <c r="H469" s="27" t="s">
        <v>2374</v>
      </c>
      <c r="I469" s="32" t="s">
        <v>1027</v>
      </c>
      <c r="J469" s="24">
        <v>-8</v>
      </c>
      <c r="K469" s="24" t="s">
        <v>2375</v>
      </c>
      <c r="L469" s="33" t="e">
        <v>#N/A</v>
      </c>
      <c r="M469" s="33" t="e">
        <f t="shared" si="14"/>
        <v>#N/A</v>
      </c>
      <c r="N469" s="34" t="str">
        <f t="shared" si="15"/>
        <v>0</v>
      </c>
      <c r="O469" s="32" t="s">
        <v>1399</v>
      </c>
      <c r="P469" s="32">
        <v>15</v>
      </c>
      <c r="Q469" s="32">
        <v>7</v>
      </c>
      <c r="R469" s="24">
        <v>5</v>
      </c>
      <c r="S469" s="24">
        <v>71.5</v>
      </c>
      <c r="T469" s="33" t="s">
        <v>42</v>
      </c>
      <c r="U469" s="24">
        <v>71.5</v>
      </c>
      <c r="V469" s="32" t="s">
        <v>43</v>
      </c>
      <c r="W469" s="24">
        <v>11</v>
      </c>
      <c r="X469" s="24">
        <v>250108022</v>
      </c>
      <c r="Y469" s="24">
        <v>13634543055</v>
      </c>
      <c r="Z469" s="24">
        <v>80</v>
      </c>
      <c r="AA469" s="24">
        <v>22</v>
      </c>
      <c r="AB469" s="24">
        <v>8004</v>
      </c>
      <c r="AC469" s="32" t="s">
        <v>44</v>
      </c>
      <c r="AD469" s="32" t="s">
        <v>2376</v>
      </c>
      <c r="AE469" s="32" t="s">
        <v>53</v>
      </c>
      <c r="AF469" s="24">
        <v>154002</v>
      </c>
      <c r="AG469" s="24">
        <v>13354545755</v>
      </c>
      <c r="AH469" s="32" t="s">
        <v>2377</v>
      </c>
    </row>
    <row r="470" ht="27" spans="1:34">
      <c r="A470" s="24">
        <v>1</v>
      </c>
      <c r="B470" s="25" t="s">
        <v>2336</v>
      </c>
      <c r="C470" s="25" t="s">
        <v>2337</v>
      </c>
      <c r="D470" s="26">
        <v>7</v>
      </c>
      <c r="E470" s="27" t="s">
        <v>2378</v>
      </c>
      <c r="F470" s="27" t="s">
        <v>2339</v>
      </c>
      <c r="G470" s="27" t="s">
        <v>37</v>
      </c>
      <c r="H470" s="27" t="s">
        <v>2379</v>
      </c>
      <c r="I470" s="32" t="s">
        <v>1027</v>
      </c>
      <c r="J470" s="24">
        <v>-9</v>
      </c>
      <c r="K470" s="24" t="s">
        <v>2380</v>
      </c>
      <c r="L470" s="33" t="e">
        <v>#N/A</v>
      </c>
      <c r="M470" s="33" t="e">
        <f t="shared" si="14"/>
        <v>#N/A</v>
      </c>
      <c r="N470" s="34" t="str">
        <f t="shared" si="15"/>
        <v>0</v>
      </c>
      <c r="O470" s="32" t="s">
        <v>1399</v>
      </c>
      <c r="P470" s="32">
        <v>15</v>
      </c>
      <c r="Q470" s="32">
        <v>7</v>
      </c>
      <c r="R470" s="24">
        <v>5</v>
      </c>
      <c r="S470" s="24">
        <v>75.5</v>
      </c>
      <c r="T470" s="33" t="s">
        <v>42</v>
      </c>
      <c r="U470" s="24">
        <v>75.5</v>
      </c>
      <c r="V470" s="32" t="s">
        <v>43</v>
      </c>
      <c r="W470" s="24">
        <v>4</v>
      </c>
      <c r="X470" s="24">
        <v>250108412</v>
      </c>
      <c r="Y470" s="24">
        <v>18945101160</v>
      </c>
      <c r="Z470" s="24">
        <v>84</v>
      </c>
      <c r="AA470" s="24">
        <v>12</v>
      </c>
      <c r="AB470" s="24">
        <v>8004</v>
      </c>
      <c r="AC470" s="32" t="s">
        <v>44</v>
      </c>
      <c r="AD470" s="32" t="s">
        <v>2381</v>
      </c>
      <c r="AE470" s="32" t="s">
        <v>46</v>
      </c>
      <c r="AF470" s="24">
        <v>154700</v>
      </c>
      <c r="AG470" s="24">
        <v>18944540786</v>
      </c>
      <c r="AH470" s="32" t="s">
        <v>2382</v>
      </c>
    </row>
    <row r="471" ht="40.5" spans="1:34">
      <c r="A471" s="24">
        <v>7</v>
      </c>
      <c r="B471" s="25" t="s">
        <v>2336</v>
      </c>
      <c r="C471" s="25" t="s">
        <v>2337</v>
      </c>
      <c r="D471" s="26">
        <v>7</v>
      </c>
      <c r="E471" s="27" t="s">
        <v>2383</v>
      </c>
      <c r="F471" s="27" t="s">
        <v>2339</v>
      </c>
      <c r="G471" s="27" t="s">
        <v>37</v>
      </c>
      <c r="H471" s="27" t="s">
        <v>2384</v>
      </c>
      <c r="I471" s="32" t="s">
        <v>1027</v>
      </c>
      <c r="J471" s="24">
        <v>-10</v>
      </c>
      <c r="K471" s="24" t="s">
        <v>2385</v>
      </c>
      <c r="L471" s="33" t="e">
        <v>#N/A</v>
      </c>
      <c r="M471" s="33" t="e">
        <f t="shared" si="14"/>
        <v>#N/A</v>
      </c>
      <c r="N471" s="34" t="str">
        <f t="shared" si="15"/>
        <v>0</v>
      </c>
      <c r="O471" s="32" t="s">
        <v>1399</v>
      </c>
      <c r="P471" s="32">
        <v>15</v>
      </c>
      <c r="Q471" s="32">
        <v>7</v>
      </c>
      <c r="R471" s="24">
        <v>5</v>
      </c>
      <c r="S471" s="24">
        <v>74.25</v>
      </c>
      <c r="T471" s="33" t="s">
        <v>42</v>
      </c>
      <c r="U471" s="24">
        <v>74.25</v>
      </c>
      <c r="V471" s="32" t="s">
        <v>43</v>
      </c>
      <c r="W471" s="24">
        <v>7</v>
      </c>
      <c r="X471" s="24">
        <v>250108330</v>
      </c>
      <c r="Y471" s="24">
        <v>13936724196</v>
      </c>
      <c r="Z471" s="24">
        <v>83</v>
      </c>
      <c r="AA471" s="24">
        <v>30</v>
      </c>
      <c r="AB471" s="24">
        <v>8004</v>
      </c>
      <c r="AC471" s="32" t="s">
        <v>44</v>
      </c>
      <c r="AD471" s="32" t="s">
        <v>2386</v>
      </c>
      <c r="AE471" s="32" t="s">
        <v>46</v>
      </c>
      <c r="AF471" s="24">
        <v>154000</v>
      </c>
      <c r="AG471" s="24">
        <v>13352592769</v>
      </c>
      <c r="AH471" s="32" t="s">
        <v>2387</v>
      </c>
    </row>
    <row r="472" ht="40.5" spans="1:34">
      <c r="A472" s="24">
        <v>8</v>
      </c>
      <c r="B472" s="25" t="s">
        <v>2336</v>
      </c>
      <c r="C472" s="25" t="s">
        <v>2337</v>
      </c>
      <c r="D472" s="26">
        <v>7</v>
      </c>
      <c r="E472" s="27" t="s">
        <v>2388</v>
      </c>
      <c r="F472" s="27" t="s">
        <v>2339</v>
      </c>
      <c r="G472" s="27" t="s">
        <v>49</v>
      </c>
      <c r="H472" s="27" t="s">
        <v>2389</v>
      </c>
      <c r="I472" s="32" t="s">
        <v>1027</v>
      </c>
      <c r="J472" s="24">
        <v>-11</v>
      </c>
      <c r="K472" s="24" t="s">
        <v>2390</v>
      </c>
      <c r="L472" s="33" t="e">
        <v>#N/A</v>
      </c>
      <c r="M472" s="33" t="e">
        <f t="shared" si="14"/>
        <v>#N/A</v>
      </c>
      <c r="N472" s="34" t="str">
        <f t="shared" si="15"/>
        <v>0</v>
      </c>
      <c r="O472" s="32" t="s">
        <v>1399</v>
      </c>
      <c r="P472" s="32">
        <v>15</v>
      </c>
      <c r="Q472" s="32">
        <v>7</v>
      </c>
      <c r="R472" s="24">
        <v>5</v>
      </c>
      <c r="S472" s="24">
        <v>74</v>
      </c>
      <c r="T472" s="33" t="s">
        <v>42</v>
      </c>
      <c r="U472" s="24">
        <v>74</v>
      </c>
      <c r="V472" s="32" t="s">
        <v>43</v>
      </c>
      <c r="W472" s="24">
        <v>8</v>
      </c>
      <c r="X472" s="24">
        <v>250108410</v>
      </c>
      <c r="Y472" s="24">
        <v>13105277919</v>
      </c>
      <c r="Z472" s="24">
        <v>84</v>
      </c>
      <c r="AA472" s="24">
        <v>10</v>
      </c>
      <c r="AB472" s="24">
        <v>8004</v>
      </c>
      <c r="AC472" s="32" t="s">
        <v>44</v>
      </c>
      <c r="AD472" s="32" t="s">
        <v>2391</v>
      </c>
      <c r="AE472" s="32" t="s">
        <v>46</v>
      </c>
      <c r="AF472" s="24">
        <v>265400</v>
      </c>
      <c r="AG472" s="24">
        <v>13176453808</v>
      </c>
      <c r="AH472" s="32" t="s">
        <v>2392</v>
      </c>
    </row>
    <row r="473" ht="40.5" spans="1:34">
      <c r="A473" s="24">
        <v>4</v>
      </c>
      <c r="B473" s="25" t="s">
        <v>2336</v>
      </c>
      <c r="C473" s="25" t="s">
        <v>2337</v>
      </c>
      <c r="D473" s="26">
        <v>7</v>
      </c>
      <c r="E473" s="27" t="s">
        <v>2393</v>
      </c>
      <c r="F473" s="27" t="s">
        <v>2339</v>
      </c>
      <c r="G473" s="27" t="s">
        <v>37</v>
      </c>
      <c r="H473" s="27" t="s">
        <v>2394</v>
      </c>
      <c r="I473" s="32" t="s">
        <v>1027</v>
      </c>
      <c r="J473" s="24">
        <v>-12</v>
      </c>
      <c r="K473" s="24" t="s">
        <v>2395</v>
      </c>
      <c r="L473" s="33" t="e">
        <v>#N/A</v>
      </c>
      <c r="M473" s="33" t="e">
        <f t="shared" si="14"/>
        <v>#N/A</v>
      </c>
      <c r="N473" s="34" t="str">
        <f t="shared" si="15"/>
        <v>0</v>
      </c>
      <c r="O473" s="32" t="s">
        <v>1399</v>
      </c>
      <c r="P473" s="32">
        <v>15</v>
      </c>
      <c r="Q473" s="32">
        <v>7</v>
      </c>
      <c r="R473" s="24">
        <v>5</v>
      </c>
      <c r="S473" s="24">
        <v>70</v>
      </c>
      <c r="T473" s="33" t="s">
        <v>42</v>
      </c>
      <c r="U473" s="24">
        <v>70</v>
      </c>
      <c r="V473" s="32" t="s">
        <v>43</v>
      </c>
      <c r="W473" s="24">
        <v>15</v>
      </c>
      <c r="X473" s="24">
        <v>250108306</v>
      </c>
      <c r="Y473" s="24">
        <v>13195607917</v>
      </c>
      <c r="Z473" s="24">
        <v>83</v>
      </c>
      <c r="AA473" s="24">
        <v>6</v>
      </c>
      <c r="AB473" s="24">
        <v>8004</v>
      </c>
      <c r="AC473" s="32" t="s">
        <v>44</v>
      </c>
      <c r="AD473" s="32" t="s">
        <v>2396</v>
      </c>
      <c r="AE473" s="32" t="s">
        <v>70</v>
      </c>
      <c r="AF473" s="24">
        <v>164100</v>
      </c>
      <c r="AG473" s="24">
        <v>13115560222</v>
      </c>
      <c r="AH473" s="32" t="s">
        <v>2397</v>
      </c>
    </row>
    <row r="474" ht="40.5" spans="1:34">
      <c r="A474" s="24">
        <v>13</v>
      </c>
      <c r="B474" s="25" t="s">
        <v>2336</v>
      </c>
      <c r="C474" s="25" t="s">
        <v>2337</v>
      </c>
      <c r="D474" s="26">
        <v>7</v>
      </c>
      <c r="E474" s="27" t="s">
        <v>2398</v>
      </c>
      <c r="F474" s="27" t="s">
        <v>2339</v>
      </c>
      <c r="G474" s="27" t="s">
        <v>37</v>
      </c>
      <c r="H474" s="27" t="s">
        <v>2399</v>
      </c>
      <c r="I474" s="32" t="s">
        <v>1027</v>
      </c>
      <c r="J474" s="24">
        <v>-13</v>
      </c>
      <c r="K474" s="24" t="s">
        <v>2400</v>
      </c>
      <c r="L474" s="33" t="e">
        <v>#N/A</v>
      </c>
      <c r="M474" s="33" t="e">
        <f t="shared" si="14"/>
        <v>#N/A</v>
      </c>
      <c r="N474" s="34" t="str">
        <f t="shared" si="15"/>
        <v>0</v>
      </c>
      <c r="O474" s="32" t="s">
        <v>1399</v>
      </c>
      <c r="P474" s="32">
        <v>15</v>
      </c>
      <c r="Q474" s="32">
        <v>7</v>
      </c>
      <c r="R474" s="24">
        <v>5</v>
      </c>
      <c r="S474" s="24">
        <v>82.5</v>
      </c>
      <c r="T474" s="33" t="s">
        <v>42</v>
      </c>
      <c r="U474" s="24">
        <v>82.5</v>
      </c>
      <c r="V474" s="32" t="s">
        <v>43</v>
      </c>
      <c r="W474" s="24">
        <v>1</v>
      </c>
      <c r="X474" s="24">
        <v>250108511</v>
      </c>
      <c r="Y474" s="24">
        <v>19204667316</v>
      </c>
      <c r="Z474" s="24">
        <v>85</v>
      </c>
      <c r="AA474" s="24">
        <v>11</v>
      </c>
      <c r="AB474" s="24">
        <v>8004</v>
      </c>
      <c r="AC474" s="32" t="s">
        <v>44</v>
      </c>
      <c r="AD474" s="32" t="s">
        <v>2401</v>
      </c>
      <c r="AE474" s="32" t="s">
        <v>46</v>
      </c>
      <c r="AF474" s="24">
        <v>150399</v>
      </c>
      <c r="AG474" s="24">
        <v>15245198173</v>
      </c>
      <c r="AH474" s="32" t="s">
        <v>2402</v>
      </c>
    </row>
    <row r="475" ht="27" spans="1:34">
      <c r="A475" s="24">
        <v>15</v>
      </c>
      <c r="B475" s="25" t="s">
        <v>2336</v>
      </c>
      <c r="C475" s="25" t="s">
        <v>2337</v>
      </c>
      <c r="D475" s="26">
        <v>7</v>
      </c>
      <c r="E475" s="27" t="s">
        <v>2403</v>
      </c>
      <c r="F475" s="27" t="s">
        <v>2339</v>
      </c>
      <c r="G475" s="27" t="s">
        <v>37</v>
      </c>
      <c r="H475" s="27" t="s">
        <v>2404</v>
      </c>
      <c r="I475" s="32" t="s">
        <v>1027</v>
      </c>
      <c r="J475" s="24">
        <v>-14</v>
      </c>
      <c r="K475" s="24" t="s">
        <v>2405</v>
      </c>
      <c r="L475" s="33" t="e">
        <v>#N/A</v>
      </c>
      <c r="M475" s="33" t="e">
        <f t="shared" si="14"/>
        <v>#N/A</v>
      </c>
      <c r="N475" s="34" t="str">
        <f t="shared" si="15"/>
        <v>0</v>
      </c>
      <c r="O475" s="32" t="s">
        <v>1399</v>
      </c>
      <c r="P475" s="32">
        <v>15</v>
      </c>
      <c r="Q475" s="32">
        <v>7</v>
      </c>
      <c r="R475" s="24">
        <v>5</v>
      </c>
      <c r="S475" s="24">
        <v>70.25</v>
      </c>
      <c r="T475" s="33" t="s">
        <v>42</v>
      </c>
      <c r="U475" s="24">
        <v>70.25</v>
      </c>
      <c r="V475" s="32" t="s">
        <v>43</v>
      </c>
      <c r="W475" s="24">
        <v>14</v>
      </c>
      <c r="X475" s="24">
        <v>250108126</v>
      </c>
      <c r="Y475" s="24">
        <v>15246483342</v>
      </c>
      <c r="Z475" s="24">
        <v>81</v>
      </c>
      <c r="AA475" s="24">
        <v>26</v>
      </c>
      <c r="AB475" s="24">
        <v>8004</v>
      </c>
      <c r="AC475" s="32" t="s">
        <v>44</v>
      </c>
      <c r="AD475" s="32" t="s">
        <v>2406</v>
      </c>
      <c r="AE475" s="32" t="s">
        <v>70</v>
      </c>
      <c r="AF475" s="24">
        <v>154002</v>
      </c>
      <c r="AG475" s="24">
        <v>13704544363</v>
      </c>
      <c r="AH475" s="32" t="s">
        <v>2407</v>
      </c>
    </row>
    <row r="476" ht="40.5" spans="1:34">
      <c r="A476" s="24">
        <v>11</v>
      </c>
      <c r="B476" s="25" t="s">
        <v>2336</v>
      </c>
      <c r="C476" s="25" t="s">
        <v>2337</v>
      </c>
      <c r="D476" s="26">
        <v>7</v>
      </c>
      <c r="E476" s="27" t="s">
        <v>2408</v>
      </c>
      <c r="F476" s="27" t="s">
        <v>2339</v>
      </c>
      <c r="G476" s="27" t="s">
        <v>37</v>
      </c>
      <c r="H476" s="27" t="s">
        <v>2409</v>
      </c>
      <c r="I476" s="32" t="s">
        <v>1027</v>
      </c>
      <c r="J476" s="24">
        <v>-15</v>
      </c>
      <c r="K476" s="24" t="s">
        <v>2410</v>
      </c>
      <c r="L476" s="33" t="e">
        <v>#N/A</v>
      </c>
      <c r="M476" s="33" t="e">
        <f t="shared" si="14"/>
        <v>#N/A</v>
      </c>
      <c r="N476" s="34" t="str">
        <f t="shared" si="15"/>
        <v>0</v>
      </c>
      <c r="O476" s="32" t="s">
        <v>1399</v>
      </c>
      <c r="P476" s="32">
        <v>15</v>
      </c>
      <c r="Q476" s="32">
        <v>7</v>
      </c>
      <c r="R476" s="24">
        <v>5</v>
      </c>
      <c r="S476" s="24">
        <v>69.5</v>
      </c>
      <c r="T476" s="33" t="s">
        <v>42</v>
      </c>
      <c r="U476" s="24">
        <v>69.5</v>
      </c>
      <c r="V476" s="32" t="s">
        <v>42</v>
      </c>
      <c r="W476" s="24">
        <v>20</v>
      </c>
      <c r="X476" s="24">
        <v>250108125</v>
      </c>
      <c r="Y476" s="24">
        <v>13664601429</v>
      </c>
      <c r="Z476" s="24">
        <v>81</v>
      </c>
      <c r="AA476" s="24">
        <v>25</v>
      </c>
      <c r="AB476" s="24">
        <v>8004</v>
      </c>
      <c r="AC476" s="32" t="s">
        <v>44</v>
      </c>
      <c r="AD476" s="32" t="s">
        <v>2411</v>
      </c>
      <c r="AE476" s="32" t="s">
        <v>46</v>
      </c>
      <c r="AF476" s="24">
        <v>150016</v>
      </c>
      <c r="AG476" s="24">
        <v>13936649451</v>
      </c>
      <c r="AH476" s="32" t="s">
        <v>2412</v>
      </c>
    </row>
    <row r="477" ht="40.5" spans="1:34">
      <c r="A477" s="24">
        <v>21</v>
      </c>
      <c r="B477" s="25" t="s">
        <v>2336</v>
      </c>
      <c r="C477" s="25" t="s">
        <v>2413</v>
      </c>
      <c r="D477" s="26">
        <v>8</v>
      </c>
      <c r="E477" s="27" t="s">
        <v>2414</v>
      </c>
      <c r="F477" s="27" t="s">
        <v>2339</v>
      </c>
      <c r="G477" s="27" t="s">
        <v>37</v>
      </c>
      <c r="H477" s="27" t="s">
        <v>2415</v>
      </c>
      <c r="I477" s="32" t="s">
        <v>1027</v>
      </c>
      <c r="J477" s="24">
        <v>-1</v>
      </c>
      <c r="K477" s="24" t="s">
        <v>2416</v>
      </c>
      <c r="L477" s="33" t="e">
        <v>#N/A</v>
      </c>
      <c r="M477" s="33" t="e">
        <f t="shared" si="14"/>
        <v>#N/A</v>
      </c>
      <c r="N477" s="34" t="str">
        <f t="shared" si="15"/>
        <v>0</v>
      </c>
      <c r="O477" s="32" t="s">
        <v>1399</v>
      </c>
      <c r="P477" s="32">
        <v>9</v>
      </c>
      <c r="Q477" s="32">
        <v>7</v>
      </c>
      <c r="R477" s="24">
        <v>3</v>
      </c>
      <c r="S477" s="24">
        <v>68.5</v>
      </c>
      <c r="T477" s="33" t="s">
        <v>42</v>
      </c>
      <c r="U477" s="24">
        <v>68.5</v>
      </c>
      <c r="V477" s="32" t="s">
        <v>42</v>
      </c>
      <c r="W477" s="24">
        <v>11</v>
      </c>
      <c r="X477" s="24">
        <v>250108429</v>
      </c>
      <c r="Y477" s="24">
        <v>13836675502</v>
      </c>
      <c r="Z477" s="24">
        <v>84</v>
      </c>
      <c r="AA477" s="24">
        <v>29</v>
      </c>
      <c r="AB477" s="24">
        <v>8004</v>
      </c>
      <c r="AC477" s="32" t="s">
        <v>44</v>
      </c>
      <c r="AD477" s="32" t="s">
        <v>2417</v>
      </c>
      <c r="AE477" s="32" t="s">
        <v>46</v>
      </c>
      <c r="AF477" s="24">
        <v>154300</v>
      </c>
      <c r="AG477" s="24">
        <v>13836677385</v>
      </c>
      <c r="AH477" s="32" t="s">
        <v>2418</v>
      </c>
    </row>
    <row r="478" ht="27" spans="1:34">
      <c r="A478" s="24">
        <v>22</v>
      </c>
      <c r="B478" s="25" t="s">
        <v>2336</v>
      </c>
      <c r="C478" s="25" t="s">
        <v>2413</v>
      </c>
      <c r="D478" s="26">
        <v>8</v>
      </c>
      <c r="E478" s="27" t="s">
        <v>2419</v>
      </c>
      <c r="F478" s="27" t="s">
        <v>2339</v>
      </c>
      <c r="G478" s="27" t="s">
        <v>37</v>
      </c>
      <c r="H478" s="27" t="s">
        <v>2420</v>
      </c>
      <c r="I478" s="32" t="s">
        <v>1027</v>
      </c>
      <c r="J478" s="24">
        <v>-2</v>
      </c>
      <c r="K478" s="24" t="s">
        <v>2421</v>
      </c>
      <c r="L478" s="33" t="e">
        <v>#N/A</v>
      </c>
      <c r="M478" s="33" t="e">
        <f t="shared" si="14"/>
        <v>#N/A</v>
      </c>
      <c r="N478" s="34" t="str">
        <f t="shared" si="15"/>
        <v>0</v>
      </c>
      <c r="O478" s="32" t="s">
        <v>1399</v>
      </c>
      <c r="P478" s="32">
        <v>9</v>
      </c>
      <c r="Q478" s="32">
        <v>7</v>
      </c>
      <c r="R478" s="24">
        <v>3</v>
      </c>
      <c r="S478" s="24">
        <v>71.25</v>
      </c>
      <c r="T478" s="33" t="s">
        <v>42</v>
      </c>
      <c r="U478" s="24">
        <v>71.25</v>
      </c>
      <c r="V478" s="32" t="s">
        <v>43</v>
      </c>
      <c r="W478" s="24">
        <v>6</v>
      </c>
      <c r="X478" s="24">
        <v>250108020</v>
      </c>
      <c r="Y478" s="24">
        <v>13846194323</v>
      </c>
      <c r="Z478" s="24">
        <v>80</v>
      </c>
      <c r="AA478" s="24">
        <v>20</v>
      </c>
      <c r="AB478" s="24">
        <v>8004</v>
      </c>
      <c r="AC478" s="32" t="s">
        <v>44</v>
      </c>
      <c r="AD478" s="32" t="s">
        <v>2422</v>
      </c>
      <c r="AE478" s="32" t="s">
        <v>70</v>
      </c>
      <c r="AF478" s="24">
        <v>154004</v>
      </c>
      <c r="AG478" s="24">
        <v>13504549260</v>
      </c>
      <c r="AH478" s="32" t="s">
        <v>2423</v>
      </c>
    </row>
    <row r="479" ht="40.5" spans="1:34">
      <c r="A479" s="24">
        <v>17</v>
      </c>
      <c r="B479" s="25" t="s">
        <v>2336</v>
      </c>
      <c r="C479" s="25" t="s">
        <v>2413</v>
      </c>
      <c r="D479" s="26">
        <v>8</v>
      </c>
      <c r="E479" s="27" t="s">
        <v>2424</v>
      </c>
      <c r="F479" s="27" t="s">
        <v>2339</v>
      </c>
      <c r="G479" s="27" t="s">
        <v>37</v>
      </c>
      <c r="H479" s="27" t="s">
        <v>2425</v>
      </c>
      <c r="I479" s="32" t="s">
        <v>1027</v>
      </c>
      <c r="J479" s="24">
        <v>-3</v>
      </c>
      <c r="K479" s="24" t="s">
        <v>2426</v>
      </c>
      <c r="L479" s="33" t="e">
        <v>#N/A</v>
      </c>
      <c r="M479" s="33" t="e">
        <f t="shared" si="14"/>
        <v>#N/A</v>
      </c>
      <c r="N479" s="34" t="str">
        <f t="shared" si="15"/>
        <v>0</v>
      </c>
      <c r="O479" s="32" t="s">
        <v>1399</v>
      </c>
      <c r="P479" s="32">
        <v>9</v>
      </c>
      <c r="Q479" s="32">
        <v>7</v>
      </c>
      <c r="R479" s="24">
        <v>3</v>
      </c>
      <c r="S479" s="24">
        <v>73.5</v>
      </c>
      <c r="T479" s="33" t="s">
        <v>42</v>
      </c>
      <c r="U479" s="24">
        <v>73.5</v>
      </c>
      <c r="V479" s="32" t="s">
        <v>43</v>
      </c>
      <c r="W479" s="24">
        <v>3</v>
      </c>
      <c r="X479" s="24">
        <v>250108326</v>
      </c>
      <c r="Y479" s="24">
        <v>18304638676</v>
      </c>
      <c r="Z479" s="24">
        <v>83</v>
      </c>
      <c r="AA479" s="24">
        <v>26</v>
      </c>
      <c r="AB479" s="24">
        <v>8004</v>
      </c>
      <c r="AC479" s="32" t="s">
        <v>44</v>
      </c>
      <c r="AD479" s="32" t="s">
        <v>2427</v>
      </c>
      <c r="AE479" s="32" t="s">
        <v>46</v>
      </c>
      <c r="AF479" s="24">
        <v>152519</v>
      </c>
      <c r="AG479" s="24">
        <v>18004587176</v>
      </c>
      <c r="AH479" s="32" t="s">
        <v>2428</v>
      </c>
    </row>
    <row r="480" ht="40.5" spans="1:34">
      <c r="A480" s="24">
        <v>18</v>
      </c>
      <c r="B480" s="25" t="s">
        <v>2336</v>
      </c>
      <c r="C480" s="25" t="s">
        <v>2413</v>
      </c>
      <c r="D480" s="26">
        <v>8</v>
      </c>
      <c r="E480" s="28" t="s">
        <v>2429</v>
      </c>
      <c r="F480" s="27" t="s">
        <v>2339</v>
      </c>
      <c r="G480" s="27" t="s">
        <v>37</v>
      </c>
      <c r="H480" s="27" t="s">
        <v>2430</v>
      </c>
      <c r="I480" s="32" t="s">
        <v>1027</v>
      </c>
      <c r="J480" s="24">
        <v>-4</v>
      </c>
      <c r="K480" s="24" t="s">
        <v>2431</v>
      </c>
      <c r="L480" s="33" t="e">
        <v>#N/A</v>
      </c>
      <c r="M480" s="33" t="e">
        <f t="shared" si="14"/>
        <v>#N/A</v>
      </c>
      <c r="N480" s="34" t="str">
        <f t="shared" si="15"/>
        <v>0</v>
      </c>
      <c r="O480" s="32" t="s">
        <v>1399</v>
      </c>
      <c r="P480" s="32">
        <v>9</v>
      </c>
      <c r="Q480" s="32">
        <v>7</v>
      </c>
      <c r="R480" s="24">
        <v>3</v>
      </c>
      <c r="S480" s="24">
        <v>77.5</v>
      </c>
      <c r="T480" s="33" t="s">
        <v>42</v>
      </c>
      <c r="U480" s="24">
        <v>77.5</v>
      </c>
      <c r="V480" s="32" t="s">
        <v>43</v>
      </c>
      <c r="W480" s="24">
        <v>1</v>
      </c>
      <c r="X480" s="24">
        <v>250108013</v>
      </c>
      <c r="Y480" s="24">
        <v>15303657801</v>
      </c>
      <c r="Z480" s="24">
        <v>80</v>
      </c>
      <c r="AA480" s="24">
        <v>13</v>
      </c>
      <c r="AB480" s="24">
        <v>8004</v>
      </c>
      <c r="AC480" s="32" t="s">
        <v>44</v>
      </c>
      <c r="AD480" s="32" t="s">
        <v>2432</v>
      </c>
      <c r="AE480" s="32" t="s">
        <v>46</v>
      </c>
      <c r="AF480" s="24">
        <v>155723</v>
      </c>
      <c r="AG480" s="24">
        <v>15663962277</v>
      </c>
      <c r="AH480" s="32" t="s">
        <v>2433</v>
      </c>
    </row>
    <row r="481" ht="40.5" spans="1:34">
      <c r="A481" s="24">
        <v>23</v>
      </c>
      <c r="B481" s="25" t="s">
        <v>2336</v>
      </c>
      <c r="C481" s="25" t="s">
        <v>2413</v>
      </c>
      <c r="D481" s="26">
        <v>8</v>
      </c>
      <c r="E481" s="27" t="s">
        <v>2434</v>
      </c>
      <c r="F481" s="27" t="s">
        <v>2339</v>
      </c>
      <c r="G481" s="27" t="s">
        <v>37</v>
      </c>
      <c r="H481" s="27" t="s">
        <v>2435</v>
      </c>
      <c r="I481" s="32" t="s">
        <v>1027</v>
      </c>
      <c r="J481" s="24">
        <v>-5</v>
      </c>
      <c r="K481" s="24" t="s">
        <v>2436</v>
      </c>
      <c r="L481" s="33" t="e">
        <v>#N/A</v>
      </c>
      <c r="M481" s="33" t="e">
        <f t="shared" si="14"/>
        <v>#N/A</v>
      </c>
      <c r="N481" s="34" t="str">
        <f t="shared" si="15"/>
        <v>0</v>
      </c>
      <c r="O481" s="32" t="s">
        <v>1399</v>
      </c>
      <c r="P481" s="32">
        <v>9</v>
      </c>
      <c r="Q481" s="32">
        <v>7</v>
      </c>
      <c r="R481" s="24">
        <v>3</v>
      </c>
      <c r="S481" s="24">
        <v>70.25</v>
      </c>
      <c r="T481" s="33" t="s">
        <v>42</v>
      </c>
      <c r="U481" s="24">
        <v>70.25</v>
      </c>
      <c r="V481" s="32" t="s">
        <v>42</v>
      </c>
      <c r="W481" s="24">
        <v>10</v>
      </c>
      <c r="X481" s="24">
        <v>250108113</v>
      </c>
      <c r="Y481" s="24">
        <v>15904657973</v>
      </c>
      <c r="Z481" s="24">
        <v>81</v>
      </c>
      <c r="AA481" s="24">
        <v>13</v>
      </c>
      <c r="AB481" s="24">
        <v>8004</v>
      </c>
      <c r="AC481" s="32" t="s">
        <v>44</v>
      </c>
      <c r="AD481" s="32" t="s">
        <v>2437</v>
      </c>
      <c r="AE481" s="32" t="s">
        <v>46</v>
      </c>
      <c r="AF481" s="24">
        <v>158100</v>
      </c>
      <c r="AG481" s="24">
        <v>15094698878</v>
      </c>
      <c r="AH481" s="32" t="s">
        <v>2438</v>
      </c>
    </row>
    <row r="482" ht="27" spans="1:34">
      <c r="A482" s="24">
        <v>19</v>
      </c>
      <c r="B482" s="25" t="s">
        <v>2336</v>
      </c>
      <c r="C482" s="25" t="s">
        <v>2413</v>
      </c>
      <c r="D482" s="26">
        <v>8</v>
      </c>
      <c r="E482" s="27" t="s">
        <v>2439</v>
      </c>
      <c r="F482" s="27" t="s">
        <v>2339</v>
      </c>
      <c r="G482" s="27" t="s">
        <v>37</v>
      </c>
      <c r="H482" s="27" t="s">
        <v>2440</v>
      </c>
      <c r="I482" s="32" t="s">
        <v>1027</v>
      </c>
      <c r="J482" s="24">
        <v>-6</v>
      </c>
      <c r="K482" s="24" t="s">
        <v>2441</v>
      </c>
      <c r="L482" s="33" t="e">
        <v>#N/A</v>
      </c>
      <c r="M482" s="33" t="e">
        <f t="shared" si="14"/>
        <v>#N/A</v>
      </c>
      <c r="N482" s="34" t="str">
        <f t="shared" si="15"/>
        <v>0</v>
      </c>
      <c r="O482" s="32" t="s">
        <v>1399</v>
      </c>
      <c r="P482" s="32">
        <v>9</v>
      </c>
      <c r="Q482" s="32">
        <v>7</v>
      </c>
      <c r="R482" s="24">
        <v>3</v>
      </c>
      <c r="S482" s="24">
        <v>73.5</v>
      </c>
      <c r="T482" s="33" t="s">
        <v>42</v>
      </c>
      <c r="U482" s="24">
        <v>73.5</v>
      </c>
      <c r="V482" s="32" t="s">
        <v>43</v>
      </c>
      <c r="W482" s="24">
        <v>3</v>
      </c>
      <c r="X482" s="24">
        <v>250108520</v>
      </c>
      <c r="Y482" s="24">
        <v>13803650616</v>
      </c>
      <c r="Z482" s="24">
        <v>85</v>
      </c>
      <c r="AA482" s="24">
        <v>20</v>
      </c>
      <c r="AB482" s="24">
        <v>8004</v>
      </c>
      <c r="AC482" s="32" t="s">
        <v>44</v>
      </c>
      <c r="AD482" s="32" t="s">
        <v>2442</v>
      </c>
      <c r="AE482" s="32" t="s">
        <v>53</v>
      </c>
      <c r="AF482" s="24">
        <v>154002</v>
      </c>
      <c r="AG482" s="24">
        <v>13204540015</v>
      </c>
      <c r="AH482" s="32" t="s">
        <v>2443</v>
      </c>
    </row>
    <row r="483" ht="27" spans="1:34">
      <c r="A483" s="24">
        <v>24</v>
      </c>
      <c r="B483" s="25" t="s">
        <v>2336</v>
      </c>
      <c r="C483" s="25" t="s">
        <v>2413</v>
      </c>
      <c r="D483" s="26">
        <v>8</v>
      </c>
      <c r="E483" s="28" t="s">
        <v>2444</v>
      </c>
      <c r="F483" s="27" t="s">
        <v>2339</v>
      </c>
      <c r="G483" s="27" t="s">
        <v>37</v>
      </c>
      <c r="H483" s="27" t="s">
        <v>2445</v>
      </c>
      <c r="I483" s="32" t="s">
        <v>1027</v>
      </c>
      <c r="J483" s="24">
        <v>-7</v>
      </c>
      <c r="K483" s="24" t="s">
        <v>2446</v>
      </c>
      <c r="L483" s="33" t="e">
        <v>#N/A</v>
      </c>
      <c r="M483" s="33" t="e">
        <f t="shared" si="14"/>
        <v>#N/A</v>
      </c>
      <c r="N483" s="34" t="str">
        <f t="shared" si="15"/>
        <v>0</v>
      </c>
      <c r="O483" s="32" t="s">
        <v>1399</v>
      </c>
      <c r="P483" s="32">
        <v>9</v>
      </c>
      <c r="Q483" s="32">
        <v>7</v>
      </c>
      <c r="R483" s="24">
        <v>3</v>
      </c>
      <c r="S483" s="24">
        <v>77.5</v>
      </c>
      <c r="T483" s="33" t="s">
        <v>42</v>
      </c>
      <c r="U483" s="24">
        <v>77.5</v>
      </c>
      <c r="V483" s="32" t="s">
        <v>43</v>
      </c>
      <c r="W483" s="24">
        <v>1</v>
      </c>
      <c r="X483" s="24">
        <v>250108114</v>
      </c>
      <c r="Y483" s="24">
        <v>13339540206</v>
      </c>
      <c r="Z483" s="24">
        <v>81</v>
      </c>
      <c r="AA483" s="24">
        <v>14</v>
      </c>
      <c r="AB483" s="24">
        <v>8004</v>
      </c>
      <c r="AC483" s="32" t="s">
        <v>44</v>
      </c>
      <c r="AD483" s="32" t="s">
        <v>2447</v>
      </c>
      <c r="AE483" s="32" t="s">
        <v>53</v>
      </c>
      <c r="AF483" s="24">
        <v>154007</v>
      </c>
      <c r="AG483" s="24">
        <v>17713344227</v>
      </c>
      <c r="AH483" s="32" t="s">
        <v>2448</v>
      </c>
    </row>
    <row r="484" ht="27" spans="1:34">
      <c r="A484" s="24">
        <v>16</v>
      </c>
      <c r="B484" s="25" t="s">
        <v>2336</v>
      </c>
      <c r="C484" s="25" t="s">
        <v>2413</v>
      </c>
      <c r="D484" s="26">
        <v>8</v>
      </c>
      <c r="E484" s="27" t="s">
        <v>2449</v>
      </c>
      <c r="F484" s="27" t="s">
        <v>2339</v>
      </c>
      <c r="G484" s="27" t="s">
        <v>37</v>
      </c>
      <c r="H484" s="27" t="s">
        <v>2450</v>
      </c>
      <c r="I484" s="32" t="s">
        <v>1027</v>
      </c>
      <c r="J484" s="24">
        <v>-8</v>
      </c>
      <c r="K484" s="24" t="s">
        <v>2451</v>
      </c>
      <c r="L484" s="33" t="e">
        <v>#N/A</v>
      </c>
      <c r="M484" s="33" t="e">
        <f t="shared" si="14"/>
        <v>#N/A</v>
      </c>
      <c r="N484" s="34" t="str">
        <f t="shared" si="15"/>
        <v>0</v>
      </c>
      <c r="O484" s="32" t="s">
        <v>1399</v>
      </c>
      <c r="P484" s="32">
        <v>9</v>
      </c>
      <c r="Q484" s="32">
        <v>7</v>
      </c>
      <c r="R484" s="24">
        <v>3</v>
      </c>
      <c r="S484" s="24">
        <v>67</v>
      </c>
      <c r="T484" s="33" t="s">
        <v>42</v>
      </c>
      <c r="U484" s="24">
        <v>67</v>
      </c>
      <c r="V484" s="32" t="s">
        <v>42</v>
      </c>
      <c r="W484" s="24">
        <v>12</v>
      </c>
      <c r="X484" s="24">
        <v>250108310</v>
      </c>
      <c r="Y484" s="24">
        <v>15246467116</v>
      </c>
      <c r="Z484" s="24">
        <v>83</v>
      </c>
      <c r="AA484" s="24">
        <v>10</v>
      </c>
      <c r="AB484" s="24">
        <v>8004</v>
      </c>
      <c r="AC484" s="32" t="s">
        <v>44</v>
      </c>
      <c r="AD484" s="32" t="s">
        <v>2452</v>
      </c>
      <c r="AE484" s="32" t="s">
        <v>53</v>
      </c>
      <c r="AF484" s="24">
        <v>154002</v>
      </c>
      <c r="AG484" s="24">
        <v>13846666190</v>
      </c>
      <c r="AH484" s="32" t="s">
        <v>2453</v>
      </c>
    </row>
    <row r="485" ht="40.5" spans="1:34">
      <c r="A485" s="24">
        <v>20</v>
      </c>
      <c r="B485" s="25" t="s">
        <v>2336</v>
      </c>
      <c r="C485" s="25" t="s">
        <v>2413</v>
      </c>
      <c r="D485" s="26">
        <v>8</v>
      </c>
      <c r="E485" s="27" t="s">
        <v>2454</v>
      </c>
      <c r="F485" s="27" t="s">
        <v>2339</v>
      </c>
      <c r="G485" s="27" t="s">
        <v>37</v>
      </c>
      <c r="H485" s="27" t="s">
        <v>2455</v>
      </c>
      <c r="I485" s="32" t="s">
        <v>1027</v>
      </c>
      <c r="J485" s="35" t="s">
        <v>94</v>
      </c>
      <c r="K485" s="24">
        <v>0</v>
      </c>
      <c r="L485" s="33" t="e">
        <v>#N/A</v>
      </c>
      <c r="M485" s="33" t="e">
        <f t="shared" si="14"/>
        <v>#N/A</v>
      </c>
      <c r="N485" s="34" t="str">
        <f t="shared" si="15"/>
        <v>0</v>
      </c>
      <c r="O485" s="32" t="s">
        <v>1399</v>
      </c>
      <c r="P485" s="32">
        <v>9</v>
      </c>
      <c r="Q485" s="32">
        <v>7</v>
      </c>
      <c r="R485" s="24">
        <v>3</v>
      </c>
      <c r="S485" s="24">
        <v>73.25</v>
      </c>
      <c r="T485" s="33" t="s">
        <v>42</v>
      </c>
      <c r="U485" s="24">
        <v>73.25</v>
      </c>
      <c r="V485" s="32" t="s">
        <v>43</v>
      </c>
      <c r="W485" s="24">
        <v>5</v>
      </c>
      <c r="X485" s="24">
        <v>250108025</v>
      </c>
      <c r="Y485" s="24">
        <v>13124541618</v>
      </c>
      <c r="Z485" s="24">
        <v>80</v>
      </c>
      <c r="AA485" s="24">
        <v>25</v>
      </c>
      <c r="AB485" s="24">
        <v>8004</v>
      </c>
      <c r="AC485" s="32" t="s">
        <v>44</v>
      </c>
      <c r="AD485" s="32" t="s">
        <v>2456</v>
      </c>
      <c r="AE485" s="32" t="s">
        <v>70</v>
      </c>
      <c r="AF485" s="24">
        <v>151700</v>
      </c>
      <c r="AG485" s="24">
        <v>13136924521</v>
      </c>
      <c r="AH485" s="32" t="s">
        <v>2457</v>
      </c>
    </row>
    <row r="486" ht="40.5" spans="1:34">
      <c r="A486" s="24">
        <v>1</v>
      </c>
      <c r="B486" s="25" t="s">
        <v>2336</v>
      </c>
      <c r="C486" s="25" t="s">
        <v>2458</v>
      </c>
      <c r="D486" s="26">
        <v>5</v>
      </c>
      <c r="E486" s="27" t="s">
        <v>2459</v>
      </c>
      <c r="F486" s="27" t="s">
        <v>2460</v>
      </c>
      <c r="G486" s="27" t="s">
        <v>37</v>
      </c>
      <c r="H486" s="27" t="s">
        <v>2461</v>
      </c>
      <c r="I486" s="32" t="s">
        <v>1263</v>
      </c>
      <c r="J486" s="24">
        <v>-1</v>
      </c>
      <c r="K486" s="24" t="s">
        <v>2462</v>
      </c>
      <c r="L486" s="33" t="e">
        <v>#N/A</v>
      </c>
      <c r="M486" s="33" t="e">
        <f t="shared" si="14"/>
        <v>#N/A</v>
      </c>
      <c r="N486" s="34" t="str">
        <f t="shared" si="15"/>
        <v>0</v>
      </c>
      <c r="O486" s="32" t="s">
        <v>1399</v>
      </c>
      <c r="P486" s="32">
        <v>3</v>
      </c>
      <c r="Q486" s="32">
        <v>8</v>
      </c>
      <c r="R486" s="24">
        <v>1</v>
      </c>
      <c r="S486" s="24">
        <v>61.25</v>
      </c>
      <c r="T486" s="33" t="s">
        <v>42</v>
      </c>
      <c r="U486" s="24">
        <v>61.25</v>
      </c>
      <c r="V486" s="32" t="s">
        <v>43</v>
      </c>
      <c r="W486" s="24">
        <v>3</v>
      </c>
      <c r="X486" s="24">
        <v>250109230</v>
      </c>
      <c r="Y486" s="24">
        <v>15663022009</v>
      </c>
      <c r="Z486" s="24">
        <v>92</v>
      </c>
      <c r="AA486" s="24">
        <v>30</v>
      </c>
      <c r="AB486" s="24">
        <v>8002</v>
      </c>
      <c r="AC486" s="32" t="s">
        <v>44</v>
      </c>
      <c r="AD486" s="32" t="s">
        <v>2463</v>
      </c>
      <c r="AE486" s="32" t="s">
        <v>53</v>
      </c>
      <c r="AF486" s="24">
        <v>154000</v>
      </c>
      <c r="AG486" s="24">
        <v>13121678111</v>
      </c>
      <c r="AH486" s="32" t="s">
        <v>2464</v>
      </c>
    </row>
    <row r="487" ht="40.5" spans="1:34">
      <c r="A487" s="24">
        <v>3</v>
      </c>
      <c r="B487" s="25" t="s">
        <v>2336</v>
      </c>
      <c r="C487" s="25" t="s">
        <v>2458</v>
      </c>
      <c r="D487" s="26">
        <v>5</v>
      </c>
      <c r="E487" s="27" t="s">
        <v>2465</v>
      </c>
      <c r="F487" s="27" t="s">
        <v>2460</v>
      </c>
      <c r="G487" s="27" t="s">
        <v>37</v>
      </c>
      <c r="H487" s="27" t="s">
        <v>2466</v>
      </c>
      <c r="I487" s="32" t="s">
        <v>1263</v>
      </c>
      <c r="J487" s="24">
        <v>-2</v>
      </c>
      <c r="K487" s="24" t="s">
        <v>2467</v>
      </c>
      <c r="L487" s="33" t="e">
        <v>#N/A</v>
      </c>
      <c r="M487" s="33" t="e">
        <f t="shared" si="14"/>
        <v>#N/A</v>
      </c>
      <c r="N487" s="34" t="str">
        <f t="shared" si="15"/>
        <v>0</v>
      </c>
      <c r="O487" s="32" t="s">
        <v>1399</v>
      </c>
      <c r="P487" s="32">
        <v>3</v>
      </c>
      <c r="Q487" s="32">
        <v>8</v>
      </c>
      <c r="R487" s="24">
        <v>1</v>
      </c>
      <c r="S487" s="24">
        <v>74.25</v>
      </c>
      <c r="T487" s="33" t="s">
        <v>42</v>
      </c>
      <c r="U487" s="24">
        <v>74.25</v>
      </c>
      <c r="V487" s="32" t="s">
        <v>43</v>
      </c>
      <c r="W487" s="24">
        <v>1</v>
      </c>
      <c r="X487" s="24">
        <v>250109227</v>
      </c>
      <c r="Y487" s="24">
        <v>18846616098</v>
      </c>
      <c r="Z487" s="24">
        <v>92</v>
      </c>
      <c r="AA487" s="24">
        <v>27</v>
      </c>
      <c r="AB487" s="24">
        <v>8002</v>
      </c>
      <c r="AC487" s="32" t="s">
        <v>44</v>
      </c>
      <c r="AD487" s="32" t="s">
        <v>2468</v>
      </c>
      <c r="AE487" s="32" t="s">
        <v>46</v>
      </c>
      <c r="AF487" s="24">
        <v>163000</v>
      </c>
      <c r="AG487" s="24">
        <v>19083147936</v>
      </c>
      <c r="AH487" s="32" t="s">
        <v>2469</v>
      </c>
    </row>
    <row r="488" ht="40.5" spans="1:34">
      <c r="A488" s="24">
        <v>2</v>
      </c>
      <c r="B488" s="25" t="s">
        <v>2336</v>
      </c>
      <c r="C488" s="25" t="s">
        <v>2458</v>
      </c>
      <c r="D488" s="26">
        <v>5</v>
      </c>
      <c r="E488" s="27" t="s">
        <v>2470</v>
      </c>
      <c r="F488" s="27" t="s">
        <v>2460</v>
      </c>
      <c r="G488" s="27" t="s">
        <v>37</v>
      </c>
      <c r="H488" s="27" t="s">
        <v>2471</v>
      </c>
      <c r="I488" s="32" t="s">
        <v>1263</v>
      </c>
      <c r="J488" s="24">
        <v>-3</v>
      </c>
      <c r="K488" s="24" t="s">
        <v>2472</v>
      </c>
      <c r="L488" s="33" t="e">
        <v>#N/A</v>
      </c>
      <c r="M488" s="33" t="e">
        <f t="shared" si="14"/>
        <v>#N/A</v>
      </c>
      <c r="N488" s="34" t="str">
        <f t="shared" si="15"/>
        <v>0</v>
      </c>
      <c r="O488" s="32" t="s">
        <v>1399</v>
      </c>
      <c r="P488" s="32">
        <v>3</v>
      </c>
      <c r="Q488" s="32">
        <v>8</v>
      </c>
      <c r="R488" s="24">
        <v>1</v>
      </c>
      <c r="S488" s="24">
        <v>63</v>
      </c>
      <c r="T488" s="33" t="s">
        <v>42</v>
      </c>
      <c r="U488" s="24">
        <v>63</v>
      </c>
      <c r="V488" s="32" t="s">
        <v>43</v>
      </c>
      <c r="W488" s="24">
        <v>2</v>
      </c>
      <c r="X488" s="24">
        <v>250109229</v>
      </c>
      <c r="Y488" s="24">
        <v>15945743193</v>
      </c>
      <c r="Z488" s="24">
        <v>92</v>
      </c>
      <c r="AA488" s="24">
        <v>29</v>
      </c>
      <c r="AB488" s="24">
        <v>8002</v>
      </c>
      <c r="AC488" s="32" t="s">
        <v>44</v>
      </c>
      <c r="AD488" s="32" t="s">
        <v>2473</v>
      </c>
      <c r="AE488" s="32" t="s">
        <v>46</v>
      </c>
      <c r="AF488" s="24">
        <v>157500</v>
      </c>
      <c r="AG488" s="24">
        <v>13845317185</v>
      </c>
      <c r="AH488" s="32" t="s">
        <v>2474</v>
      </c>
    </row>
    <row r="489" ht="40.5" spans="1:34">
      <c r="A489" s="24">
        <v>4</v>
      </c>
      <c r="B489" s="25" t="s">
        <v>2336</v>
      </c>
      <c r="C489" s="25" t="s">
        <v>2475</v>
      </c>
      <c r="D489" s="26">
        <v>6</v>
      </c>
      <c r="E489" s="27" t="s">
        <v>2476</v>
      </c>
      <c r="F489" s="27" t="s">
        <v>2460</v>
      </c>
      <c r="G489" s="27" t="s">
        <v>37</v>
      </c>
      <c r="H489" s="27" t="s">
        <v>2477</v>
      </c>
      <c r="I489" s="32" t="s">
        <v>1263</v>
      </c>
      <c r="J489" s="24">
        <v>-1</v>
      </c>
      <c r="K489" s="24" t="s">
        <v>2478</v>
      </c>
      <c r="L489" s="33" t="e">
        <v>#N/A</v>
      </c>
      <c r="M489" s="33" t="e">
        <f t="shared" si="14"/>
        <v>#N/A</v>
      </c>
      <c r="N489" s="34" t="str">
        <f t="shared" si="15"/>
        <v>0</v>
      </c>
      <c r="O489" s="32" t="s">
        <v>1399</v>
      </c>
      <c r="P489" s="32">
        <v>6</v>
      </c>
      <c r="Q489" s="32">
        <v>8</v>
      </c>
      <c r="R489" s="24">
        <v>2</v>
      </c>
      <c r="S489" s="24">
        <v>60.5</v>
      </c>
      <c r="T489" s="33" t="s">
        <v>42</v>
      </c>
      <c r="U489" s="24">
        <v>60.5</v>
      </c>
      <c r="V489" s="32" t="s">
        <v>43</v>
      </c>
      <c r="W489" s="24">
        <v>4</v>
      </c>
      <c r="X489" s="24">
        <v>250111009</v>
      </c>
      <c r="Y489" s="24">
        <v>18510003290</v>
      </c>
      <c r="Z489" s="24">
        <v>110</v>
      </c>
      <c r="AA489" s="24">
        <v>9</v>
      </c>
      <c r="AB489" s="24">
        <v>8003</v>
      </c>
      <c r="AC489" s="32" t="s">
        <v>44</v>
      </c>
      <c r="AD489" s="32" t="s">
        <v>2479</v>
      </c>
      <c r="AE489" s="32" t="s">
        <v>53</v>
      </c>
      <c r="AF489" s="24">
        <v>155900</v>
      </c>
      <c r="AG489" s="24">
        <v>13091782233</v>
      </c>
      <c r="AH489" s="32" t="s">
        <v>2480</v>
      </c>
    </row>
    <row r="490" ht="40.5" spans="1:34">
      <c r="A490" s="24">
        <v>7</v>
      </c>
      <c r="B490" s="25" t="s">
        <v>2336</v>
      </c>
      <c r="C490" s="25" t="s">
        <v>2475</v>
      </c>
      <c r="D490" s="26">
        <v>6</v>
      </c>
      <c r="E490" s="27" t="s">
        <v>2481</v>
      </c>
      <c r="F490" s="27" t="s">
        <v>2460</v>
      </c>
      <c r="G490" s="27" t="s">
        <v>49</v>
      </c>
      <c r="H490" s="27" t="s">
        <v>2482</v>
      </c>
      <c r="I490" s="32" t="s">
        <v>1263</v>
      </c>
      <c r="J490" s="24">
        <v>-2</v>
      </c>
      <c r="K490" s="24" t="s">
        <v>2483</v>
      </c>
      <c r="L490" s="33" t="e">
        <v>#N/A</v>
      </c>
      <c r="M490" s="33" t="e">
        <f t="shared" si="14"/>
        <v>#N/A</v>
      </c>
      <c r="N490" s="34" t="str">
        <f t="shared" si="15"/>
        <v>0</v>
      </c>
      <c r="O490" s="32" t="s">
        <v>1399</v>
      </c>
      <c r="P490" s="32">
        <v>6</v>
      </c>
      <c r="Q490" s="32">
        <v>8</v>
      </c>
      <c r="R490" s="24">
        <v>2</v>
      </c>
      <c r="S490" s="24">
        <v>61.75</v>
      </c>
      <c r="T490" s="33" t="s">
        <v>42</v>
      </c>
      <c r="U490" s="24">
        <v>61.75</v>
      </c>
      <c r="V490" s="32" t="s">
        <v>43</v>
      </c>
      <c r="W490" s="24">
        <v>3</v>
      </c>
      <c r="X490" s="24">
        <v>250111001</v>
      </c>
      <c r="Y490" s="24">
        <v>17645113143</v>
      </c>
      <c r="Z490" s="24">
        <v>110</v>
      </c>
      <c r="AA490" s="24">
        <v>1</v>
      </c>
      <c r="AB490" s="24">
        <v>8003</v>
      </c>
      <c r="AC490" s="32" t="s">
        <v>44</v>
      </c>
      <c r="AD490" s="32" t="s">
        <v>2484</v>
      </c>
      <c r="AE490" s="32" t="s">
        <v>46</v>
      </c>
      <c r="AF490" s="24">
        <v>150000</v>
      </c>
      <c r="AG490" s="24">
        <v>15146842152</v>
      </c>
      <c r="AH490" s="32" t="s">
        <v>2485</v>
      </c>
    </row>
    <row r="491" ht="27" spans="1:34">
      <c r="A491" s="24">
        <v>6</v>
      </c>
      <c r="B491" s="25" t="s">
        <v>2336</v>
      </c>
      <c r="C491" s="25" t="s">
        <v>2475</v>
      </c>
      <c r="D491" s="26">
        <v>6</v>
      </c>
      <c r="E491" s="27" t="s">
        <v>2486</v>
      </c>
      <c r="F491" s="27" t="s">
        <v>2460</v>
      </c>
      <c r="G491" s="27" t="s">
        <v>37</v>
      </c>
      <c r="H491" s="27" t="s">
        <v>2487</v>
      </c>
      <c r="I491" s="32" t="s">
        <v>1263</v>
      </c>
      <c r="J491" s="24">
        <v>-3</v>
      </c>
      <c r="K491" s="24" t="s">
        <v>2488</v>
      </c>
      <c r="L491" s="33" t="e">
        <v>#N/A</v>
      </c>
      <c r="M491" s="33" t="e">
        <f t="shared" si="14"/>
        <v>#N/A</v>
      </c>
      <c r="N491" s="34" t="str">
        <f t="shared" si="15"/>
        <v>0</v>
      </c>
      <c r="O491" s="32" t="s">
        <v>1399</v>
      </c>
      <c r="P491" s="32">
        <v>6</v>
      </c>
      <c r="Q491" s="32">
        <v>8</v>
      </c>
      <c r="R491" s="24">
        <v>2</v>
      </c>
      <c r="S491" s="24">
        <v>58.5</v>
      </c>
      <c r="T491" s="33" t="s">
        <v>42</v>
      </c>
      <c r="U491" s="24">
        <v>58.5</v>
      </c>
      <c r="V491" s="32" t="s">
        <v>43</v>
      </c>
      <c r="W491" s="24">
        <v>6</v>
      </c>
      <c r="X491" s="24">
        <v>250111019</v>
      </c>
      <c r="Y491" s="24">
        <v>18246994881</v>
      </c>
      <c r="Z491" s="24">
        <v>110</v>
      </c>
      <c r="AA491" s="24">
        <v>19</v>
      </c>
      <c r="AB491" s="24">
        <v>8003</v>
      </c>
      <c r="AC491" s="32" t="s">
        <v>44</v>
      </c>
      <c r="AD491" s="32" t="s">
        <v>2489</v>
      </c>
      <c r="AE491" s="32" t="s">
        <v>70</v>
      </c>
      <c r="AF491" s="24">
        <v>155100</v>
      </c>
      <c r="AG491" s="24">
        <v>15331817772</v>
      </c>
      <c r="AH491" s="32" t="s">
        <v>2490</v>
      </c>
    </row>
    <row r="492" ht="40.5" spans="1:34">
      <c r="A492" s="24">
        <v>5</v>
      </c>
      <c r="B492" s="25" t="s">
        <v>2336</v>
      </c>
      <c r="C492" s="25" t="s">
        <v>2475</v>
      </c>
      <c r="D492" s="26">
        <v>6</v>
      </c>
      <c r="E492" s="27" t="s">
        <v>2491</v>
      </c>
      <c r="F492" s="27" t="s">
        <v>2460</v>
      </c>
      <c r="G492" s="27" t="s">
        <v>37</v>
      </c>
      <c r="H492" s="27" t="s">
        <v>2492</v>
      </c>
      <c r="I492" s="32" t="s">
        <v>1263</v>
      </c>
      <c r="J492" s="24">
        <v>-4</v>
      </c>
      <c r="K492" s="24" t="s">
        <v>2493</v>
      </c>
      <c r="L492" s="33" t="e">
        <v>#N/A</v>
      </c>
      <c r="M492" s="33" t="e">
        <f t="shared" si="14"/>
        <v>#N/A</v>
      </c>
      <c r="N492" s="34" t="str">
        <f t="shared" si="15"/>
        <v>0</v>
      </c>
      <c r="O492" s="32" t="s">
        <v>1399</v>
      </c>
      <c r="P492" s="32">
        <v>6</v>
      </c>
      <c r="Q492" s="32">
        <v>8</v>
      </c>
      <c r="R492" s="24">
        <v>2</v>
      </c>
      <c r="S492" s="24">
        <v>62.5</v>
      </c>
      <c r="T492" s="33" t="s">
        <v>42</v>
      </c>
      <c r="U492" s="24">
        <v>62.5</v>
      </c>
      <c r="V492" s="32" t="s">
        <v>43</v>
      </c>
      <c r="W492" s="24">
        <v>2</v>
      </c>
      <c r="X492" s="24">
        <v>250111011</v>
      </c>
      <c r="Y492" s="24">
        <v>18645458797</v>
      </c>
      <c r="Z492" s="24">
        <v>110</v>
      </c>
      <c r="AA492" s="24">
        <v>11</v>
      </c>
      <c r="AB492" s="24">
        <v>8003</v>
      </c>
      <c r="AC492" s="32" t="s">
        <v>44</v>
      </c>
      <c r="AD492" s="32" t="s">
        <v>2494</v>
      </c>
      <c r="AE492" s="32" t="s">
        <v>53</v>
      </c>
      <c r="AF492" s="24">
        <v>154000</v>
      </c>
      <c r="AG492" s="24">
        <v>13159970505</v>
      </c>
      <c r="AH492" s="32" t="s">
        <v>2495</v>
      </c>
    </row>
    <row r="493" ht="40.5" spans="1:34">
      <c r="A493" s="24">
        <v>9</v>
      </c>
      <c r="B493" s="25" t="s">
        <v>2336</v>
      </c>
      <c r="C493" s="25" t="s">
        <v>2475</v>
      </c>
      <c r="D493" s="26">
        <v>6</v>
      </c>
      <c r="E493" s="27" t="s">
        <v>2496</v>
      </c>
      <c r="F493" s="27" t="s">
        <v>2460</v>
      </c>
      <c r="G493" s="27" t="s">
        <v>37</v>
      </c>
      <c r="H493" s="27" t="s">
        <v>2497</v>
      </c>
      <c r="I493" s="32" t="s">
        <v>1263</v>
      </c>
      <c r="J493" s="24">
        <v>-5</v>
      </c>
      <c r="K493" s="24" t="s">
        <v>2498</v>
      </c>
      <c r="L493" s="33" t="e">
        <v>#N/A</v>
      </c>
      <c r="M493" s="33" t="e">
        <f t="shared" si="14"/>
        <v>#N/A</v>
      </c>
      <c r="N493" s="34" t="str">
        <f t="shared" si="15"/>
        <v>0</v>
      </c>
      <c r="O493" s="32" t="s">
        <v>1399</v>
      </c>
      <c r="P493" s="32">
        <v>6</v>
      </c>
      <c r="Q493" s="32">
        <v>8</v>
      </c>
      <c r="R493" s="24">
        <v>2</v>
      </c>
      <c r="S493" s="24">
        <v>74.75</v>
      </c>
      <c r="T493" s="33" t="s">
        <v>42</v>
      </c>
      <c r="U493" s="24">
        <v>74.75</v>
      </c>
      <c r="V493" s="32" t="s">
        <v>43</v>
      </c>
      <c r="W493" s="24">
        <v>1</v>
      </c>
      <c r="X493" s="24">
        <v>250111010</v>
      </c>
      <c r="Y493" s="24">
        <v>15694540177</v>
      </c>
      <c r="Z493" s="24">
        <v>110</v>
      </c>
      <c r="AA493" s="24">
        <v>10</v>
      </c>
      <c r="AB493" s="24">
        <v>8003</v>
      </c>
      <c r="AC493" s="32" t="s">
        <v>44</v>
      </c>
      <c r="AD493" s="32" t="s">
        <v>2499</v>
      </c>
      <c r="AE493" s="32" t="s">
        <v>70</v>
      </c>
      <c r="AF493" s="24">
        <v>154700</v>
      </c>
      <c r="AG493" s="24">
        <v>13845421755</v>
      </c>
      <c r="AH493" s="32" t="s">
        <v>2500</v>
      </c>
    </row>
    <row r="494" ht="27" spans="1:34">
      <c r="A494" s="24">
        <v>8</v>
      </c>
      <c r="B494" s="25" t="s">
        <v>2336</v>
      </c>
      <c r="C494" s="25" t="s">
        <v>2475</v>
      </c>
      <c r="D494" s="26">
        <v>6</v>
      </c>
      <c r="E494" s="27" t="s">
        <v>2501</v>
      </c>
      <c r="F494" s="27" t="s">
        <v>2460</v>
      </c>
      <c r="G494" s="27" t="s">
        <v>37</v>
      </c>
      <c r="H494" s="27" t="s">
        <v>2502</v>
      </c>
      <c r="I494" s="32" t="s">
        <v>1263</v>
      </c>
      <c r="J494" s="24">
        <v>-6</v>
      </c>
      <c r="K494" s="24" t="s">
        <v>2503</v>
      </c>
      <c r="L494" s="33" t="e">
        <v>#N/A</v>
      </c>
      <c r="M494" s="33" t="e">
        <f t="shared" si="14"/>
        <v>#N/A</v>
      </c>
      <c r="N494" s="34" t="str">
        <f t="shared" si="15"/>
        <v>0</v>
      </c>
      <c r="O494" s="32" t="s">
        <v>1399</v>
      </c>
      <c r="P494" s="32">
        <v>6</v>
      </c>
      <c r="Q494" s="32">
        <v>8</v>
      </c>
      <c r="R494" s="24">
        <v>2</v>
      </c>
      <c r="S494" s="24">
        <v>59</v>
      </c>
      <c r="T494" s="33" t="s">
        <v>42</v>
      </c>
      <c r="U494" s="24">
        <v>59</v>
      </c>
      <c r="V494" s="32" t="s">
        <v>43</v>
      </c>
      <c r="W494" s="24">
        <v>5</v>
      </c>
      <c r="X494" s="24">
        <v>250111002</v>
      </c>
      <c r="Y494" s="24">
        <v>13258581830</v>
      </c>
      <c r="Z494" s="24">
        <v>110</v>
      </c>
      <c r="AA494" s="24">
        <v>2</v>
      </c>
      <c r="AB494" s="24">
        <v>8003</v>
      </c>
      <c r="AC494" s="32" t="s">
        <v>44</v>
      </c>
      <c r="AD494" s="32" t="s">
        <v>2504</v>
      </c>
      <c r="AE494" s="32" t="s">
        <v>53</v>
      </c>
      <c r="AF494" s="24">
        <v>152300</v>
      </c>
      <c r="AG494" s="24">
        <v>15244650423</v>
      </c>
      <c r="AH494" s="32" t="s">
        <v>2505</v>
      </c>
    </row>
    <row r="495" ht="40.5" spans="1:34">
      <c r="A495" s="24">
        <v>10</v>
      </c>
      <c r="B495" s="25" t="s">
        <v>2336</v>
      </c>
      <c r="C495" s="25" t="s">
        <v>2506</v>
      </c>
      <c r="D495" s="26">
        <v>9</v>
      </c>
      <c r="E495" s="27" t="s">
        <v>2507</v>
      </c>
      <c r="F495" s="27" t="s">
        <v>2460</v>
      </c>
      <c r="G495" s="27" t="s">
        <v>37</v>
      </c>
      <c r="H495" s="27" t="s">
        <v>2508</v>
      </c>
      <c r="I495" s="32" t="s">
        <v>1263</v>
      </c>
      <c r="J495" s="24">
        <v>-1</v>
      </c>
      <c r="K495" s="24" t="s">
        <v>2509</v>
      </c>
      <c r="L495" s="33" t="e">
        <v>#N/A</v>
      </c>
      <c r="M495" s="33" t="e">
        <f t="shared" si="14"/>
        <v>#N/A</v>
      </c>
      <c r="N495" s="34" t="str">
        <f t="shared" si="15"/>
        <v>0</v>
      </c>
      <c r="O495" s="32" t="s">
        <v>1399</v>
      </c>
      <c r="P495" s="32">
        <v>3</v>
      </c>
      <c r="Q495" s="32">
        <v>8</v>
      </c>
      <c r="R495" s="24">
        <v>1</v>
      </c>
      <c r="S495" s="24">
        <v>42.75</v>
      </c>
      <c r="T495" s="33" t="s">
        <v>42</v>
      </c>
      <c r="U495" s="24">
        <v>42.75</v>
      </c>
      <c r="V495" s="32" t="s">
        <v>43</v>
      </c>
      <c r="W495" s="24">
        <v>2</v>
      </c>
      <c r="X495" s="24">
        <v>250109827</v>
      </c>
      <c r="Y495" s="24">
        <v>18945510966</v>
      </c>
      <c r="Z495" s="24">
        <v>98</v>
      </c>
      <c r="AA495" s="24">
        <v>27</v>
      </c>
      <c r="AB495" s="24">
        <v>8005</v>
      </c>
      <c r="AC495" s="32" t="s">
        <v>44</v>
      </c>
      <c r="AD495" s="32" t="s">
        <v>2510</v>
      </c>
      <c r="AE495" s="32" t="s">
        <v>46</v>
      </c>
      <c r="AF495" s="24">
        <v>152000</v>
      </c>
      <c r="AG495" s="24">
        <v>13125957009</v>
      </c>
      <c r="AH495" s="32" t="s">
        <v>2511</v>
      </c>
    </row>
    <row r="496" ht="27" spans="1:34">
      <c r="A496" s="24">
        <v>11</v>
      </c>
      <c r="B496" s="25" t="s">
        <v>2336</v>
      </c>
      <c r="C496" s="25" t="s">
        <v>2506</v>
      </c>
      <c r="D496" s="26">
        <v>9</v>
      </c>
      <c r="E496" s="27" t="s">
        <v>2512</v>
      </c>
      <c r="F496" s="27" t="s">
        <v>2460</v>
      </c>
      <c r="G496" s="27" t="s">
        <v>49</v>
      </c>
      <c r="H496" s="27" t="s">
        <v>2513</v>
      </c>
      <c r="I496" s="32" t="s">
        <v>1263</v>
      </c>
      <c r="J496" s="24">
        <v>-2</v>
      </c>
      <c r="K496" s="24" t="s">
        <v>2514</v>
      </c>
      <c r="L496" s="33" t="e">
        <v>#N/A</v>
      </c>
      <c r="M496" s="33" t="e">
        <f t="shared" si="14"/>
        <v>#N/A</v>
      </c>
      <c r="N496" s="34" t="str">
        <f t="shared" si="15"/>
        <v>0</v>
      </c>
      <c r="O496" s="32" t="s">
        <v>1399</v>
      </c>
      <c r="P496" s="32">
        <v>3</v>
      </c>
      <c r="Q496" s="32">
        <v>8</v>
      </c>
      <c r="R496" s="24">
        <v>1</v>
      </c>
      <c r="S496" s="24">
        <v>69.25</v>
      </c>
      <c r="T496" s="33" t="s">
        <v>42</v>
      </c>
      <c r="U496" s="24">
        <v>69.25</v>
      </c>
      <c r="V496" s="32" t="s">
        <v>43</v>
      </c>
      <c r="W496" s="24">
        <v>1</v>
      </c>
      <c r="X496" s="24">
        <v>250109830</v>
      </c>
      <c r="Y496" s="24">
        <v>15590906464</v>
      </c>
      <c r="Z496" s="24">
        <v>98</v>
      </c>
      <c r="AA496" s="24">
        <v>30</v>
      </c>
      <c r="AB496" s="24">
        <v>8005</v>
      </c>
      <c r="AC496" s="32" t="s">
        <v>44</v>
      </c>
      <c r="AD496" s="32" t="s">
        <v>2515</v>
      </c>
      <c r="AE496" s="32" t="s">
        <v>478</v>
      </c>
      <c r="AF496" s="24">
        <v>154002</v>
      </c>
      <c r="AG496" s="24">
        <v>13644549347</v>
      </c>
      <c r="AH496" s="32" t="s">
        <v>2516</v>
      </c>
    </row>
    <row r="497" ht="27" spans="1:34">
      <c r="A497" s="24">
        <v>12</v>
      </c>
      <c r="B497" s="25" t="s">
        <v>2336</v>
      </c>
      <c r="C497" s="25" t="s">
        <v>2506</v>
      </c>
      <c r="D497" s="26">
        <v>9</v>
      </c>
      <c r="E497" s="27" t="s">
        <v>2517</v>
      </c>
      <c r="F497" s="27" t="s">
        <v>2460</v>
      </c>
      <c r="G497" s="27" t="s">
        <v>37</v>
      </c>
      <c r="H497" s="27" t="s">
        <v>2518</v>
      </c>
      <c r="I497" s="32" t="s">
        <v>1263</v>
      </c>
      <c r="J497" s="24">
        <v>-3</v>
      </c>
      <c r="K497" s="24" t="s">
        <v>2519</v>
      </c>
      <c r="L497" s="33" t="e">
        <v>#N/A</v>
      </c>
      <c r="M497" s="33" t="e">
        <f t="shared" si="14"/>
        <v>#N/A</v>
      </c>
      <c r="N497" s="34" t="str">
        <f t="shared" si="15"/>
        <v>0</v>
      </c>
      <c r="O497" s="32" t="s">
        <v>1399</v>
      </c>
      <c r="P497" s="32">
        <v>3</v>
      </c>
      <c r="Q497" s="32">
        <v>8</v>
      </c>
      <c r="R497" s="24">
        <v>1</v>
      </c>
      <c r="S497" s="24">
        <v>35.75</v>
      </c>
      <c r="T497" s="33" t="s">
        <v>42</v>
      </c>
      <c r="U497" s="24">
        <v>35.75</v>
      </c>
      <c r="V497" s="32" t="s">
        <v>42</v>
      </c>
      <c r="W497" s="24">
        <v>4</v>
      </c>
      <c r="X497" s="24">
        <v>250109821</v>
      </c>
      <c r="Y497" s="24">
        <v>13352494746</v>
      </c>
      <c r="Z497" s="24">
        <v>98</v>
      </c>
      <c r="AA497" s="24">
        <v>21</v>
      </c>
      <c r="AB497" s="24">
        <v>8005</v>
      </c>
      <c r="AC497" s="32" t="s">
        <v>44</v>
      </c>
      <c r="AD497" s="32" t="s">
        <v>2520</v>
      </c>
      <c r="AE497" s="32" t="s">
        <v>46</v>
      </c>
      <c r="AF497" s="24">
        <v>163000</v>
      </c>
      <c r="AG497" s="24">
        <v>18045901232</v>
      </c>
      <c r="AH497" s="32" t="s">
        <v>2521</v>
      </c>
    </row>
    <row r="498" ht="27" spans="1:34">
      <c r="A498" s="24">
        <v>13</v>
      </c>
      <c r="B498" s="25" t="s">
        <v>2336</v>
      </c>
      <c r="C498" s="25" t="s">
        <v>2522</v>
      </c>
      <c r="D498" s="26">
        <v>10</v>
      </c>
      <c r="E498" s="27" t="s">
        <v>2523</v>
      </c>
      <c r="F498" s="27" t="s">
        <v>2460</v>
      </c>
      <c r="G498" s="27" t="s">
        <v>37</v>
      </c>
      <c r="H498" s="27" t="s">
        <v>2524</v>
      </c>
      <c r="I498" s="32" t="s">
        <v>1263</v>
      </c>
      <c r="J498" s="24">
        <v>-1</v>
      </c>
      <c r="K498" s="24" t="s">
        <v>2525</v>
      </c>
      <c r="L498" s="33" t="e">
        <v>#N/A</v>
      </c>
      <c r="M498" s="33" t="e">
        <f t="shared" si="14"/>
        <v>#N/A</v>
      </c>
      <c r="N498" s="34" t="str">
        <f t="shared" si="15"/>
        <v>0</v>
      </c>
      <c r="O498" s="32" t="s">
        <v>1399</v>
      </c>
      <c r="P498" s="32">
        <v>3</v>
      </c>
      <c r="Q498" s="32">
        <v>8</v>
      </c>
      <c r="R498" s="24">
        <v>1</v>
      </c>
      <c r="S498" s="24">
        <v>69</v>
      </c>
      <c r="T498" s="33" t="s">
        <v>42</v>
      </c>
      <c r="U498" s="24">
        <v>69</v>
      </c>
      <c r="V498" s="32" t="s">
        <v>43</v>
      </c>
      <c r="W498" s="24">
        <v>3</v>
      </c>
      <c r="X498" s="24">
        <v>250101508</v>
      </c>
      <c r="Y498" s="24">
        <v>13045435246</v>
      </c>
      <c r="Z498" s="24">
        <v>15</v>
      </c>
      <c r="AA498" s="24">
        <v>8</v>
      </c>
      <c r="AB498" s="24">
        <v>8006</v>
      </c>
      <c r="AC498" s="32" t="s">
        <v>44</v>
      </c>
      <c r="AD498" s="32" t="s">
        <v>2526</v>
      </c>
      <c r="AE498" s="32" t="s">
        <v>421</v>
      </c>
      <c r="AF498" s="24">
        <v>154002</v>
      </c>
      <c r="AG498" s="24">
        <v>13045401133</v>
      </c>
      <c r="AH498" s="32" t="s">
        <v>2527</v>
      </c>
    </row>
    <row r="499" ht="40.5" spans="1:34">
      <c r="A499" s="24">
        <v>15</v>
      </c>
      <c r="B499" s="25" t="s">
        <v>2336</v>
      </c>
      <c r="C499" s="25" t="s">
        <v>2522</v>
      </c>
      <c r="D499" s="26">
        <v>10</v>
      </c>
      <c r="E499" s="27" t="s">
        <v>2528</v>
      </c>
      <c r="F499" s="27" t="s">
        <v>2460</v>
      </c>
      <c r="G499" s="27" t="s">
        <v>37</v>
      </c>
      <c r="H499" s="27" t="s">
        <v>2529</v>
      </c>
      <c r="I499" s="32" t="s">
        <v>1263</v>
      </c>
      <c r="J499" s="24">
        <v>-2</v>
      </c>
      <c r="K499" s="24" t="s">
        <v>2530</v>
      </c>
      <c r="L499" s="33" t="e">
        <v>#N/A</v>
      </c>
      <c r="M499" s="33" t="e">
        <f t="shared" si="14"/>
        <v>#N/A</v>
      </c>
      <c r="N499" s="34" t="str">
        <f t="shared" si="15"/>
        <v>0</v>
      </c>
      <c r="O499" s="32" t="s">
        <v>1399</v>
      </c>
      <c r="P499" s="32">
        <v>3</v>
      </c>
      <c r="Q499" s="32">
        <v>8</v>
      </c>
      <c r="R499" s="24">
        <v>1</v>
      </c>
      <c r="S499" s="24">
        <v>77</v>
      </c>
      <c r="T499" s="33" t="s">
        <v>42</v>
      </c>
      <c r="U499" s="24">
        <v>77</v>
      </c>
      <c r="V499" s="32" t="s">
        <v>43</v>
      </c>
      <c r="W499" s="24">
        <v>2</v>
      </c>
      <c r="X499" s="24">
        <v>250101411</v>
      </c>
      <c r="Y499" s="24">
        <v>18145559845</v>
      </c>
      <c r="Z499" s="24">
        <v>14</v>
      </c>
      <c r="AA499" s="24">
        <v>11</v>
      </c>
      <c r="AB499" s="24">
        <v>8006</v>
      </c>
      <c r="AC499" s="32" t="s">
        <v>44</v>
      </c>
      <c r="AD499" s="32" t="s">
        <v>2531</v>
      </c>
      <c r="AE499" s="32" t="s">
        <v>46</v>
      </c>
      <c r="AF499" s="24">
        <v>152300</v>
      </c>
      <c r="AG499" s="24">
        <v>19904556003</v>
      </c>
      <c r="AH499" s="32" t="s">
        <v>2532</v>
      </c>
    </row>
    <row r="500" ht="40.5" spans="1:34">
      <c r="A500" s="24">
        <v>14</v>
      </c>
      <c r="B500" s="25" t="s">
        <v>2336</v>
      </c>
      <c r="C500" s="25" t="s">
        <v>2522</v>
      </c>
      <c r="D500" s="26">
        <v>10</v>
      </c>
      <c r="E500" s="27" t="s">
        <v>2533</v>
      </c>
      <c r="F500" s="27" t="s">
        <v>2460</v>
      </c>
      <c r="G500" s="27" t="s">
        <v>49</v>
      </c>
      <c r="H500" s="27" t="s">
        <v>2534</v>
      </c>
      <c r="I500" s="32" t="s">
        <v>1263</v>
      </c>
      <c r="J500" s="24">
        <v>-3</v>
      </c>
      <c r="K500" s="24" t="s">
        <v>2535</v>
      </c>
      <c r="L500" s="33" t="e">
        <v>#N/A</v>
      </c>
      <c r="M500" s="33" t="e">
        <f t="shared" si="14"/>
        <v>#N/A</v>
      </c>
      <c r="N500" s="34" t="str">
        <f t="shared" si="15"/>
        <v>0</v>
      </c>
      <c r="O500" s="32" t="s">
        <v>1399</v>
      </c>
      <c r="P500" s="32">
        <v>3</v>
      </c>
      <c r="Q500" s="32">
        <v>8</v>
      </c>
      <c r="R500" s="24">
        <v>1</v>
      </c>
      <c r="S500" s="24">
        <v>83</v>
      </c>
      <c r="T500" s="33" t="s">
        <v>42</v>
      </c>
      <c r="U500" s="24">
        <v>83</v>
      </c>
      <c r="V500" s="32" t="s">
        <v>43</v>
      </c>
      <c r="W500" s="24">
        <v>1</v>
      </c>
      <c r="X500" s="24">
        <v>250101522</v>
      </c>
      <c r="Y500" s="24">
        <v>13846914869</v>
      </c>
      <c r="Z500" s="24">
        <v>15</v>
      </c>
      <c r="AA500" s="24">
        <v>22</v>
      </c>
      <c r="AB500" s="24">
        <v>8006</v>
      </c>
      <c r="AC500" s="32" t="s">
        <v>44</v>
      </c>
      <c r="AD500" s="32" t="s">
        <v>2536</v>
      </c>
      <c r="AE500" s="32" t="s">
        <v>46</v>
      </c>
      <c r="AF500" s="24">
        <v>155100</v>
      </c>
      <c r="AG500" s="24">
        <v>18846998748</v>
      </c>
      <c r="AH500" s="32" t="s">
        <v>2537</v>
      </c>
    </row>
    <row r="501" ht="27" spans="1:34">
      <c r="A501" s="24">
        <v>16</v>
      </c>
      <c r="B501" s="25" t="s">
        <v>2336</v>
      </c>
      <c r="C501" s="25" t="s">
        <v>2538</v>
      </c>
      <c r="D501" s="26">
        <v>11</v>
      </c>
      <c r="E501" s="27" t="s">
        <v>2539</v>
      </c>
      <c r="F501" s="27" t="s">
        <v>2460</v>
      </c>
      <c r="G501" s="27" t="s">
        <v>37</v>
      </c>
      <c r="H501" s="27" t="s">
        <v>2540</v>
      </c>
      <c r="I501" s="32" t="s">
        <v>1263</v>
      </c>
      <c r="J501" s="24">
        <v>-1</v>
      </c>
      <c r="K501" s="24" t="s">
        <v>2541</v>
      </c>
      <c r="L501" s="33" t="e">
        <v>#N/A</v>
      </c>
      <c r="M501" s="33" t="e">
        <f t="shared" si="14"/>
        <v>#N/A</v>
      </c>
      <c r="N501" s="34" t="str">
        <f t="shared" si="15"/>
        <v>0</v>
      </c>
      <c r="O501" s="32" t="s">
        <v>1399</v>
      </c>
      <c r="P501" s="32">
        <v>3</v>
      </c>
      <c r="Q501" s="32">
        <v>8</v>
      </c>
      <c r="R501" s="24">
        <v>1</v>
      </c>
      <c r="S501" s="24">
        <v>76</v>
      </c>
      <c r="T501" s="33" t="s">
        <v>42</v>
      </c>
      <c r="U501" s="24">
        <v>76</v>
      </c>
      <c r="V501" s="32" t="s">
        <v>43</v>
      </c>
      <c r="W501" s="24">
        <v>1</v>
      </c>
      <c r="X501" s="24">
        <v>250109327</v>
      </c>
      <c r="Y501" s="24">
        <v>15145072967</v>
      </c>
      <c r="Z501" s="24">
        <v>93</v>
      </c>
      <c r="AA501" s="24">
        <v>27</v>
      </c>
      <c r="AB501" s="24">
        <v>8007</v>
      </c>
      <c r="AC501" s="32" t="s">
        <v>44</v>
      </c>
      <c r="AD501" s="32" t="s">
        <v>2542</v>
      </c>
      <c r="AE501" s="32" t="s">
        <v>46</v>
      </c>
      <c r="AF501" s="24">
        <v>150001</v>
      </c>
      <c r="AG501" s="24">
        <v>15776826617</v>
      </c>
      <c r="AH501" s="32" t="s">
        <v>2543</v>
      </c>
    </row>
    <row r="502" ht="27" spans="1:34">
      <c r="A502" s="24">
        <v>17</v>
      </c>
      <c r="B502" s="25" t="s">
        <v>2336</v>
      </c>
      <c r="C502" s="25" t="s">
        <v>2538</v>
      </c>
      <c r="D502" s="26">
        <v>11</v>
      </c>
      <c r="E502" s="27" t="s">
        <v>2544</v>
      </c>
      <c r="F502" s="27" t="s">
        <v>2460</v>
      </c>
      <c r="G502" s="27" t="s">
        <v>37</v>
      </c>
      <c r="H502" s="27" t="s">
        <v>2545</v>
      </c>
      <c r="I502" s="32" t="s">
        <v>1263</v>
      </c>
      <c r="J502" s="24">
        <v>-2</v>
      </c>
      <c r="K502" s="24" t="s">
        <v>2546</v>
      </c>
      <c r="L502" s="33" t="e">
        <v>#N/A</v>
      </c>
      <c r="M502" s="33" t="e">
        <f t="shared" si="14"/>
        <v>#N/A</v>
      </c>
      <c r="N502" s="34" t="str">
        <f t="shared" si="15"/>
        <v>0</v>
      </c>
      <c r="O502" s="32" t="s">
        <v>1399</v>
      </c>
      <c r="P502" s="32">
        <v>3</v>
      </c>
      <c r="Q502" s="32">
        <v>8</v>
      </c>
      <c r="R502" s="24">
        <v>1</v>
      </c>
      <c r="S502" s="24">
        <v>73</v>
      </c>
      <c r="T502" s="33" t="s">
        <v>42</v>
      </c>
      <c r="U502" s="24">
        <v>73</v>
      </c>
      <c r="V502" s="32" t="s">
        <v>43</v>
      </c>
      <c r="W502" s="24">
        <v>2</v>
      </c>
      <c r="X502" s="24">
        <v>250109621</v>
      </c>
      <c r="Y502" s="24">
        <v>13091630366</v>
      </c>
      <c r="Z502" s="24">
        <v>96</v>
      </c>
      <c r="AA502" s="24">
        <v>21</v>
      </c>
      <c r="AB502" s="24">
        <v>8007</v>
      </c>
      <c r="AC502" s="32" t="s">
        <v>44</v>
      </c>
      <c r="AD502" s="32" t="s">
        <v>2547</v>
      </c>
      <c r="AE502" s="32" t="s">
        <v>53</v>
      </c>
      <c r="AF502" s="24">
        <v>154002</v>
      </c>
      <c r="AG502" s="24">
        <v>13045400963</v>
      </c>
      <c r="AH502" s="32" t="s">
        <v>2548</v>
      </c>
    </row>
    <row r="503" ht="27" spans="1:34">
      <c r="A503" s="24">
        <v>18</v>
      </c>
      <c r="B503" s="25" t="s">
        <v>2336</v>
      </c>
      <c r="C503" s="25" t="s">
        <v>2538</v>
      </c>
      <c r="D503" s="26">
        <v>11</v>
      </c>
      <c r="E503" s="27" t="s">
        <v>2549</v>
      </c>
      <c r="F503" s="27" t="s">
        <v>2460</v>
      </c>
      <c r="G503" s="27" t="s">
        <v>37</v>
      </c>
      <c r="H503" s="27" t="s">
        <v>2550</v>
      </c>
      <c r="I503" s="32" t="s">
        <v>1263</v>
      </c>
      <c r="J503" s="24">
        <v>-3</v>
      </c>
      <c r="K503" s="24" t="s">
        <v>2551</v>
      </c>
      <c r="L503" s="33" t="e">
        <v>#N/A</v>
      </c>
      <c r="M503" s="33" t="e">
        <f t="shared" si="14"/>
        <v>#N/A</v>
      </c>
      <c r="N503" s="34" t="str">
        <f t="shared" si="15"/>
        <v>0</v>
      </c>
      <c r="O503" s="32" t="s">
        <v>1399</v>
      </c>
      <c r="P503" s="32">
        <v>3</v>
      </c>
      <c r="Q503" s="32">
        <v>8</v>
      </c>
      <c r="R503" s="24">
        <v>1</v>
      </c>
      <c r="S503" s="24">
        <v>71</v>
      </c>
      <c r="T503" s="33" t="s">
        <v>42</v>
      </c>
      <c r="U503" s="24">
        <v>71</v>
      </c>
      <c r="V503" s="32" t="s">
        <v>43</v>
      </c>
      <c r="W503" s="24">
        <v>3</v>
      </c>
      <c r="X503" s="24">
        <v>250109716</v>
      </c>
      <c r="Y503" s="24">
        <v>18745450903</v>
      </c>
      <c r="Z503" s="24">
        <v>97</v>
      </c>
      <c r="AA503" s="24">
        <v>16</v>
      </c>
      <c r="AB503" s="24">
        <v>8007</v>
      </c>
      <c r="AC503" s="32" t="s">
        <v>171</v>
      </c>
      <c r="AD503" s="32" t="s">
        <v>2552</v>
      </c>
      <c r="AE503" s="32" t="s">
        <v>70</v>
      </c>
      <c r="AF503" s="24">
        <v>154000</v>
      </c>
      <c r="AG503" s="24">
        <v>15046468200</v>
      </c>
      <c r="AH503" s="32" t="s">
        <v>2553</v>
      </c>
    </row>
    <row r="504" ht="27" spans="1:34">
      <c r="A504" s="24">
        <v>19</v>
      </c>
      <c r="B504" s="25" t="s">
        <v>2336</v>
      </c>
      <c r="C504" s="25" t="s">
        <v>2554</v>
      </c>
      <c r="D504" s="26">
        <v>12</v>
      </c>
      <c r="E504" s="27" t="s">
        <v>2555</v>
      </c>
      <c r="F504" s="27" t="s">
        <v>2460</v>
      </c>
      <c r="G504" s="27" t="s">
        <v>49</v>
      </c>
      <c r="H504" s="27" t="s">
        <v>2556</v>
      </c>
      <c r="I504" s="32" t="s">
        <v>1263</v>
      </c>
      <c r="J504" s="24">
        <v>-1</v>
      </c>
      <c r="K504" s="24" t="s">
        <v>2557</v>
      </c>
      <c r="L504" s="33" t="e">
        <v>#N/A</v>
      </c>
      <c r="M504" s="33" t="e">
        <f t="shared" si="14"/>
        <v>#N/A</v>
      </c>
      <c r="N504" s="34" t="str">
        <f t="shared" si="15"/>
        <v>0</v>
      </c>
      <c r="O504" s="32" t="s">
        <v>1399</v>
      </c>
      <c r="P504" s="32">
        <v>3</v>
      </c>
      <c r="Q504" s="32">
        <v>8</v>
      </c>
      <c r="R504" s="24">
        <v>1</v>
      </c>
      <c r="S504" s="24">
        <v>82</v>
      </c>
      <c r="T504" s="33" t="s">
        <v>42</v>
      </c>
      <c r="U504" s="24">
        <v>82</v>
      </c>
      <c r="V504" s="32" t="s">
        <v>43</v>
      </c>
      <c r="W504" s="24">
        <v>2</v>
      </c>
      <c r="X504" s="24">
        <v>250106001</v>
      </c>
      <c r="Y504" s="24">
        <v>13017700091</v>
      </c>
      <c r="Z504" s="24">
        <v>60</v>
      </c>
      <c r="AA504" s="24">
        <v>1</v>
      </c>
      <c r="AB504" s="24">
        <v>8001</v>
      </c>
      <c r="AC504" s="32" t="s">
        <v>44</v>
      </c>
      <c r="AD504" s="32" t="s">
        <v>697</v>
      </c>
      <c r="AE504" s="32" t="s">
        <v>53</v>
      </c>
      <c r="AF504" s="24">
        <v>150000</v>
      </c>
      <c r="AG504" s="24">
        <v>18646101401</v>
      </c>
      <c r="AH504" s="32" t="s">
        <v>2558</v>
      </c>
    </row>
    <row r="505" ht="27" spans="1:34">
      <c r="A505" s="24">
        <v>21</v>
      </c>
      <c r="B505" s="25" t="s">
        <v>2336</v>
      </c>
      <c r="C505" s="25" t="s">
        <v>2554</v>
      </c>
      <c r="D505" s="26">
        <v>12</v>
      </c>
      <c r="E505" s="27" t="s">
        <v>2559</v>
      </c>
      <c r="F505" s="27" t="s">
        <v>2460</v>
      </c>
      <c r="G505" s="27" t="s">
        <v>37</v>
      </c>
      <c r="H505" s="27" t="s">
        <v>2560</v>
      </c>
      <c r="I505" s="32" t="s">
        <v>1263</v>
      </c>
      <c r="J505" s="24">
        <v>-2</v>
      </c>
      <c r="K505" s="24" t="s">
        <v>2561</v>
      </c>
      <c r="L505" s="33" t="e">
        <v>#N/A</v>
      </c>
      <c r="M505" s="33" t="e">
        <f t="shared" si="14"/>
        <v>#N/A</v>
      </c>
      <c r="N505" s="34" t="str">
        <f t="shared" si="15"/>
        <v>0</v>
      </c>
      <c r="O505" s="32" t="s">
        <v>1399</v>
      </c>
      <c r="P505" s="32">
        <v>3</v>
      </c>
      <c r="Q505" s="32">
        <v>8</v>
      </c>
      <c r="R505" s="24">
        <v>1</v>
      </c>
      <c r="S505" s="24">
        <v>84</v>
      </c>
      <c r="T505" s="33" t="s">
        <v>42</v>
      </c>
      <c r="U505" s="24">
        <v>84</v>
      </c>
      <c r="V505" s="32" t="s">
        <v>43</v>
      </c>
      <c r="W505" s="24">
        <v>1</v>
      </c>
      <c r="X505" s="24">
        <v>250105607</v>
      </c>
      <c r="Y505" s="24">
        <v>13845893852</v>
      </c>
      <c r="Z505" s="24">
        <v>56</v>
      </c>
      <c r="AA505" s="24">
        <v>7</v>
      </c>
      <c r="AB505" s="24">
        <v>8001</v>
      </c>
      <c r="AC505" s="32" t="s">
        <v>732</v>
      </c>
      <c r="AD505" s="32" t="s">
        <v>2562</v>
      </c>
      <c r="AE505" s="32" t="s">
        <v>46</v>
      </c>
      <c r="AF505" s="24">
        <v>153000</v>
      </c>
      <c r="AG505" s="24">
        <v>15734585750</v>
      </c>
      <c r="AH505" s="32" t="s">
        <v>2563</v>
      </c>
    </row>
    <row r="506" ht="40.5" spans="1:34">
      <c r="A506" s="24">
        <v>20</v>
      </c>
      <c r="B506" s="25" t="s">
        <v>2336</v>
      </c>
      <c r="C506" s="25" t="s">
        <v>2554</v>
      </c>
      <c r="D506" s="26">
        <v>12</v>
      </c>
      <c r="E506" s="27" t="s">
        <v>2564</v>
      </c>
      <c r="F506" s="27" t="s">
        <v>2460</v>
      </c>
      <c r="G506" s="27" t="s">
        <v>37</v>
      </c>
      <c r="H506" s="27" t="s">
        <v>2565</v>
      </c>
      <c r="I506" s="32" t="s">
        <v>1263</v>
      </c>
      <c r="J506" s="24">
        <v>-3</v>
      </c>
      <c r="K506" s="24" t="s">
        <v>2566</v>
      </c>
      <c r="L506" s="33" t="e">
        <v>#N/A</v>
      </c>
      <c r="M506" s="33" t="e">
        <f t="shared" si="14"/>
        <v>#N/A</v>
      </c>
      <c r="N506" s="34" t="str">
        <f t="shared" si="15"/>
        <v>0</v>
      </c>
      <c r="O506" s="32" t="s">
        <v>1399</v>
      </c>
      <c r="P506" s="32">
        <v>3</v>
      </c>
      <c r="Q506" s="32">
        <v>8</v>
      </c>
      <c r="R506" s="24">
        <v>1</v>
      </c>
      <c r="S506" s="24">
        <v>82</v>
      </c>
      <c r="T506" s="33" t="s">
        <v>42</v>
      </c>
      <c r="U506" s="24">
        <v>82</v>
      </c>
      <c r="V506" s="32" t="s">
        <v>43</v>
      </c>
      <c r="W506" s="24">
        <v>2</v>
      </c>
      <c r="X506" s="24">
        <v>250105903</v>
      </c>
      <c r="Y506" s="24">
        <v>13349433056</v>
      </c>
      <c r="Z506" s="24">
        <v>59</v>
      </c>
      <c r="AA506" s="24">
        <v>3</v>
      </c>
      <c r="AB506" s="24">
        <v>8001</v>
      </c>
      <c r="AC506" s="32" t="s">
        <v>44</v>
      </c>
      <c r="AD506" s="32" t="s">
        <v>2567</v>
      </c>
      <c r="AE506" s="32" t="s">
        <v>70</v>
      </c>
      <c r="AF506" s="24">
        <v>154600</v>
      </c>
      <c r="AG506" s="24">
        <v>13349433056</v>
      </c>
      <c r="AH506" s="32" t="s">
        <v>2568</v>
      </c>
    </row>
    <row r="507" ht="27" spans="1:34">
      <c r="A507" s="24">
        <v>22</v>
      </c>
      <c r="B507" s="25" t="s">
        <v>2336</v>
      </c>
      <c r="C507" s="25" t="s">
        <v>2569</v>
      </c>
      <c r="D507" s="26">
        <v>13</v>
      </c>
      <c r="E507" s="27" t="s">
        <v>2570</v>
      </c>
      <c r="F507" s="27" t="s">
        <v>2460</v>
      </c>
      <c r="G507" s="27" t="s">
        <v>37</v>
      </c>
      <c r="H507" s="27" t="s">
        <v>2571</v>
      </c>
      <c r="I507" s="32" t="s">
        <v>1263</v>
      </c>
      <c r="J507" s="24">
        <v>-1</v>
      </c>
      <c r="K507" s="24" t="s">
        <v>2572</v>
      </c>
      <c r="L507" s="33" t="e">
        <v>#N/A</v>
      </c>
      <c r="M507" s="33" t="e">
        <f t="shared" si="14"/>
        <v>#N/A</v>
      </c>
      <c r="N507" s="34" t="str">
        <f t="shared" si="15"/>
        <v>0</v>
      </c>
      <c r="O507" s="32" t="s">
        <v>1399</v>
      </c>
      <c r="P507" s="32">
        <v>3</v>
      </c>
      <c r="Q507" s="32">
        <v>8</v>
      </c>
      <c r="R507" s="24">
        <v>1</v>
      </c>
      <c r="S507" s="24">
        <v>82</v>
      </c>
      <c r="T507" s="33" t="s">
        <v>42</v>
      </c>
      <c r="U507" s="24">
        <v>82</v>
      </c>
      <c r="V507" s="32" t="s">
        <v>42</v>
      </c>
      <c r="W507" s="24">
        <v>4</v>
      </c>
      <c r="X507" s="24">
        <v>250106701</v>
      </c>
      <c r="Y507" s="24">
        <v>13845997393</v>
      </c>
      <c r="Z507" s="24">
        <v>67</v>
      </c>
      <c r="AA507" s="24">
        <v>1</v>
      </c>
      <c r="AB507" s="24">
        <v>8001</v>
      </c>
      <c r="AC507" s="32" t="s">
        <v>44</v>
      </c>
      <c r="AD507" s="32" t="s">
        <v>2573</v>
      </c>
      <c r="AE507" s="32" t="s">
        <v>53</v>
      </c>
      <c r="AF507" s="24">
        <v>153000</v>
      </c>
      <c r="AG507" s="24">
        <v>18603682220</v>
      </c>
      <c r="AH507" s="32" t="s">
        <v>2574</v>
      </c>
    </row>
    <row r="508" ht="27" spans="1:34">
      <c r="A508" s="24">
        <v>23</v>
      </c>
      <c r="B508" s="25" t="s">
        <v>2336</v>
      </c>
      <c r="C508" s="25" t="s">
        <v>2569</v>
      </c>
      <c r="D508" s="26">
        <v>13</v>
      </c>
      <c r="E508" s="28" t="s">
        <v>2575</v>
      </c>
      <c r="F508" s="27" t="s">
        <v>2460</v>
      </c>
      <c r="G508" s="27" t="s">
        <v>37</v>
      </c>
      <c r="H508" s="27" t="s">
        <v>2576</v>
      </c>
      <c r="I508" s="32" t="s">
        <v>1263</v>
      </c>
      <c r="J508" s="24">
        <v>-2</v>
      </c>
      <c r="K508" s="24" t="s">
        <v>2577</v>
      </c>
      <c r="L508" s="33" t="e">
        <v>#N/A</v>
      </c>
      <c r="M508" s="33" t="e">
        <f t="shared" si="14"/>
        <v>#N/A</v>
      </c>
      <c r="N508" s="34" t="str">
        <f t="shared" si="15"/>
        <v>0</v>
      </c>
      <c r="O508" s="32" t="s">
        <v>1399</v>
      </c>
      <c r="P508" s="32">
        <v>3</v>
      </c>
      <c r="Q508" s="32">
        <v>8</v>
      </c>
      <c r="R508" s="24">
        <v>1</v>
      </c>
      <c r="S508" s="24">
        <v>87</v>
      </c>
      <c r="T508" s="33" t="s">
        <v>42</v>
      </c>
      <c r="U508" s="24">
        <v>87</v>
      </c>
      <c r="V508" s="32" t="s">
        <v>43</v>
      </c>
      <c r="W508" s="24">
        <v>1</v>
      </c>
      <c r="X508" s="24">
        <v>250106405</v>
      </c>
      <c r="Y508" s="24">
        <v>15590910382</v>
      </c>
      <c r="Z508" s="24">
        <v>64</v>
      </c>
      <c r="AA508" s="24">
        <v>5</v>
      </c>
      <c r="AB508" s="24">
        <v>8001</v>
      </c>
      <c r="AC508" s="32" t="s">
        <v>44</v>
      </c>
      <c r="AD508" s="32" t="s">
        <v>2578</v>
      </c>
      <c r="AE508" s="32" t="s">
        <v>53</v>
      </c>
      <c r="AF508" s="24">
        <v>154000</v>
      </c>
      <c r="AG508" s="24">
        <v>15946553086</v>
      </c>
      <c r="AH508" s="32" t="s">
        <v>2579</v>
      </c>
    </row>
    <row r="509" ht="40.5" spans="1:34">
      <c r="A509" s="24">
        <v>24</v>
      </c>
      <c r="B509" s="25" t="s">
        <v>2336</v>
      </c>
      <c r="C509" s="25" t="s">
        <v>2569</v>
      </c>
      <c r="D509" s="26">
        <v>13</v>
      </c>
      <c r="E509" s="27" t="s">
        <v>2580</v>
      </c>
      <c r="F509" s="27" t="s">
        <v>2460</v>
      </c>
      <c r="G509" s="27" t="s">
        <v>37</v>
      </c>
      <c r="H509" s="27" t="s">
        <v>2581</v>
      </c>
      <c r="I509" s="32" t="s">
        <v>1263</v>
      </c>
      <c r="J509" s="24">
        <v>-3</v>
      </c>
      <c r="K509" s="24" t="s">
        <v>2582</v>
      </c>
      <c r="L509" s="33" t="e">
        <v>#N/A</v>
      </c>
      <c r="M509" s="33" t="e">
        <f t="shared" si="14"/>
        <v>#N/A</v>
      </c>
      <c r="N509" s="34" t="str">
        <f t="shared" si="15"/>
        <v>0</v>
      </c>
      <c r="O509" s="32" t="s">
        <v>1399</v>
      </c>
      <c r="P509" s="32">
        <v>3</v>
      </c>
      <c r="Q509" s="32">
        <v>8</v>
      </c>
      <c r="R509" s="24">
        <v>1</v>
      </c>
      <c r="S509" s="24">
        <v>84</v>
      </c>
      <c r="T509" s="33" t="s">
        <v>42</v>
      </c>
      <c r="U509" s="24">
        <v>84</v>
      </c>
      <c r="V509" s="32" t="s">
        <v>43</v>
      </c>
      <c r="W509" s="24">
        <v>2</v>
      </c>
      <c r="X509" s="24">
        <v>250105612</v>
      </c>
      <c r="Y509" s="24">
        <v>15246497681</v>
      </c>
      <c r="Z509" s="24">
        <v>56</v>
      </c>
      <c r="AA509" s="24">
        <v>12</v>
      </c>
      <c r="AB509" s="24">
        <v>8001</v>
      </c>
      <c r="AC509" s="32" t="s">
        <v>44</v>
      </c>
      <c r="AD509" s="32" t="s">
        <v>2583</v>
      </c>
      <c r="AE509" s="32" t="s">
        <v>70</v>
      </c>
      <c r="AF509" s="24">
        <v>154004</v>
      </c>
      <c r="AG509" s="24">
        <v>13512669268</v>
      </c>
      <c r="AH509" s="32" t="s">
        <v>2584</v>
      </c>
    </row>
  </sheetData>
  <autoFilter xmlns:etc="http://www.wps.cn/officeDocument/2017/etCustomData" ref="A1:AH509" etc:filterBottomFollowUsedRange="0">
    <sortState ref="A1:AH509">
      <sortCondition ref="F2:F509"/>
      <sortCondition ref="D2:D509"/>
      <sortCondition ref="J2:J509"/>
    </sortState>
    <extLst/>
  </autoFilter>
  <conditionalFormatting sqref="K2:L2">
    <cfRule type="duplicateValues" dxfId="0" priority="4"/>
  </conditionalFormatting>
  <conditionalFormatting sqref="X1:X509">
    <cfRule type="duplicateValues" dxfId="0" priority="5"/>
  </conditionalFormatting>
  <conditionalFormatting sqref="X$1:X$1048576">
    <cfRule type="duplicateValues" dxfId="0" priority="1"/>
  </conditionalFormatting>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510"/>
  <sheetViews>
    <sheetView tabSelected="1" zoomScale="90" zoomScaleNormal="90" workbookViewId="0">
      <selection activeCell="Q9" sqref="Q9"/>
    </sheetView>
  </sheetViews>
  <sheetFormatPr defaultColWidth="8.89166666666667" defaultRowHeight="30" customHeight="1"/>
  <cols>
    <col min="1" max="1" width="7.55833333333333" style="3" customWidth="1"/>
    <col min="2" max="2" width="16.6666666666667" style="3" customWidth="1"/>
    <col min="3" max="3" width="22.8333333333333" style="3" customWidth="1"/>
    <col min="4" max="4" width="10.1083333333333" style="3" customWidth="1"/>
    <col min="5" max="5" width="8.89166666666667" style="3"/>
    <col min="6" max="6" width="13.2" style="3" customWidth="1"/>
    <col min="7" max="7" width="7.03333333333333" style="3" customWidth="1"/>
    <col min="8" max="8" width="10.7416666666667" style="4" customWidth="1"/>
    <col min="9" max="9" width="10.7416666666667" style="3" customWidth="1"/>
    <col min="10" max="10" width="10.7416666666667" style="4" customWidth="1"/>
    <col min="11" max="11" width="11.2333333333333" style="3" customWidth="1"/>
    <col min="12" max="12" width="9.5" style="5" customWidth="1"/>
    <col min="13" max="14" width="15.175" style="3" customWidth="1"/>
    <col min="15" max="16384" width="8.89166666666667" style="3"/>
  </cols>
  <sheetData>
    <row r="1" ht="46" customHeight="1" spans="1:14">
      <c r="A1" s="6" t="s">
        <v>2585</v>
      </c>
      <c r="B1" s="6"/>
      <c r="C1" s="6"/>
      <c r="D1" s="6"/>
      <c r="E1" s="6"/>
      <c r="F1" s="6"/>
      <c r="G1" s="6"/>
      <c r="H1" s="6"/>
      <c r="I1" s="6"/>
      <c r="J1" s="6"/>
      <c r="K1" s="6"/>
      <c r="L1" s="6"/>
      <c r="M1" s="6"/>
      <c r="N1" s="6"/>
    </row>
    <row r="2" s="1" customFormat="1" ht="40" customHeight="1" spans="1:14">
      <c r="A2" s="7" t="s">
        <v>0</v>
      </c>
      <c r="B2" s="8" t="s">
        <v>2586</v>
      </c>
      <c r="C2" s="8" t="s">
        <v>2</v>
      </c>
      <c r="D2" s="8" t="s">
        <v>2587</v>
      </c>
      <c r="E2" s="9" t="s">
        <v>4</v>
      </c>
      <c r="F2" s="9" t="s">
        <v>22</v>
      </c>
      <c r="G2" s="9" t="s">
        <v>6</v>
      </c>
      <c r="H2" s="8" t="s">
        <v>17</v>
      </c>
      <c r="I2" s="7" t="s">
        <v>10</v>
      </c>
      <c r="J2" s="13" t="s">
        <v>11</v>
      </c>
      <c r="K2" s="14" t="s">
        <v>16</v>
      </c>
      <c r="L2" s="15" t="s">
        <v>2588</v>
      </c>
      <c r="M2" s="8" t="s">
        <v>2589</v>
      </c>
      <c r="N2" s="8" t="s">
        <v>2590</v>
      </c>
    </row>
    <row r="3" s="2" customFormat="1" customHeight="1" spans="1:14">
      <c r="A3" s="10">
        <v>1</v>
      </c>
      <c r="B3" s="11" t="s">
        <v>33</v>
      </c>
      <c r="C3" s="11" t="s">
        <v>34</v>
      </c>
      <c r="D3" s="10" t="s">
        <v>2591</v>
      </c>
      <c r="E3" s="11" t="s">
        <v>48</v>
      </c>
      <c r="F3" s="10">
        <v>250106722</v>
      </c>
      <c r="G3" s="11" t="s">
        <v>49</v>
      </c>
      <c r="H3" s="12">
        <v>86</v>
      </c>
      <c r="I3" s="12">
        <v>87</v>
      </c>
      <c r="J3" s="12">
        <f>I3*0.4+H3*0.6</f>
        <v>86.4</v>
      </c>
      <c r="K3" s="10">
        <v>1</v>
      </c>
      <c r="L3" s="16" cm="1">
        <f t="array" ref="L3">SUMPRODUCT(($C$3:$C$510=C3)*($J$3:$J$510&gt;J3))+1</f>
        <v>1</v>
      </c>
      <c r="M3" s="10" t="s">
        <v>2592</v>
      </c>
      <c r="N3" s="10"/>
    </row>
    <row r="4" s="2" customFormat="1" customHeight="1" spans="1:14">
      <c r="A4" s="10">
        <v>2</v>
      </c>
      <c r="B4" s="11" t="s">
        <v>33</v>
      </c>
      <c r="C4" s="11" t="s">
        <v>34</v>
      </c>
      <c r="D4" s="10" t="s">
        <v>2591</v>
      </c>
      <c r="E4" s="11" t="s">
        <v>35</v>
      </c>
      <c r="F4" s="10">
        <v>250107011</v>
      </c>
      <c r="G4" s="11" t="s">
        <v>37</v>
      </c>
      <c r="H4" s="12">
        <v>84</v>
      </c>
      <c r="I4" s="12">
        <v>83.5</v>
      </c>
      <c r="J4" s="12">
        <f t="shared" ref="J3:J66" si="0">I4*0.4+H4*0.6</f>
        <v>83.8</v>
      </c>
      <c r="K4" s="10">
        <v>1</v>
      </c>
      <c r="L4" s="16" cm="1">
        <f t="array" ref="L4">SUMPRODUCT(($C$3:$C$510=C4)*($J$3:$J$510&gt;J4))+1</f>
        <v>2</v>
      </c>
      <c r="M4" s="10" t="s">
        <v>2593</v>
      </c>
      <c r="N4" s="10"/>
    </row>
    <row r="5" s="2" customFormat="1" customHeight="1" spans="1:14">
      <c r="A5" s="10">
        <v>3</v>
      </c>
      <c r="B5" s="11" t="s">
        <v>33</v>
      </c>
      <c r="C5" s="11" t="s">
        <v>34</v>
      </c>
      <c r="D5" s="10" t="s">
        <v>2591</v>
      </c>
      <c r="E5" s="11" t="s">
        <v>55</v>
      </c>
      <c r="F5" s="10">
        <v>250107405</v>
      </c>
      <c r="G5" s="11" t="s">
        <v>49</v>
      </c>
      <c r="H5" s="12">
        <v>84</v>
      </c>
      <c r="I5" s="12">
        <v>80.92</v>
      </c>
      <c r="J5" s="12">
        <f t="shared" si="0"/>
        <v>82.77</v>
      </c>
      <c r="K5" s="10">
        <v>1</v>
      </c>
      <c r="L5" s="16" cm="1">
        <f t="array" ref="L5">SUMPRODUCT(($C$3:$C$510=C5)*($J$3:$J$510&gt;J5))+1</f>
        <v>3</v>
      </c>
      <c r="M5" s="10" t="s">
        <v>2593</v>
      </c>
      <c r="N5" s="10"/>
    </row>
    <row r="6" s="2" customFormat="1" customHeight="1" spans="1:14">
      <c r="A6" s="10">
        <v>4</v>
      </c>
      <c r="B6" s="11" t="s">
        <v>33</v>
      </c>
      <c r="C6" s="11" t="s">
        <v>60</v>
      </c>
      <c r="D6" s="10" t="s">
        <v>2594</v>
      </c>
      <c r="E6" s="11" t="s">
        <v>77</v>
      </c>
      <c r="F6" s="10">
        <v>250105108</v>
      </c>
      <c r="G6" s="11" t="s">
        <v>37</v>
      </c>
      <c r="H6" s="12">
        <v>84</v>
      </c>
      <c r="I6" s="12">
        <v>84.16</v>
      </c>
      <c r="J6" s="12">
        <f t="shared" si="0"/>
        <v>84.06</v>
      </c>
      <c r="K6" s="10">
        <v>1</v>
      </c>
      <c r="L6" s="16" cm="1">
        <f t="array" ref="L6">SUMPRODUCT(($C$3:$C$510=C6)*($J$3:$J$510&gt;J6))+1</f>
        <v>1</v>
      </c>
      <c r="M6" s="10" t="s">
        <v>2592</v>
      </c>
      <c r="N6" s="10"/>
    </row>
    <row r="7" s="2" customFormat="1" customHeight="1" spans="1:14">
      <c r="A7" s="10">
        <v>5</v>
      </c>
      <c r="B7" s="11" t="s">
        <v>33</v>
      </c>
      <c r="C7" s="11" t="s">
        <v>60</v>
      </c>
      <c r="D7" s="10" t="s">
        <v>2594</v>
      </c>
      <c r="E7" s="11" t="s">
        <v>87</v>
      </c>
      <c r="F7" s="10">
        <v>250105110</v>
      </c>
      <c r="G7" s="11" t="s">
        <v>49</v>
      </c>
      <c r="H7" s="12">
        <v>85</v>
      </c>
      <c r="I7" s="12">
        <v>82.6</v>
      </c>
      <c r="J7" s="12">
        <f t="shared" si="0"/>
        <v>84.04</v>
      </c>
      <c r="K7" s="10">
        <v>1</v>
      </c>
      <c r="L7" s="16" cm="1">
        <f t="array" ref="L7">SUMPRODUCT(($C$3:$C$510=C7)*($J$3:$J$510&gt;J7))+1</f>
        <v>2</v>
      </c>
      <c r="M7" s="10" t="s">
        <v>2593</v>
      </c>
      <c r="N7" s="10"/>
    </row>
    <row r="8" s="2" customFormat="1" customHeight="1" spans="1:14">
      <c r="A8" s="10">
        <v>6</v>
      </c>
      <c r="B8" s="11" t="s">
        <v>33</v>
      </c>
      <c r="C8" s="11" t="s">
        <v>60</v>
      </c>
      <c r="D8" s="10" t="s">
        <v>2594</v>
      </c>
      <c r="E8" s="11" t="s">
        <v>66</v>
      </c>
      <c r="F8" s="10">
        <v>250107708</v>
      </c>
      <c r="G8" s="11" t="s">
        <v>37</v>
      </c>
      <c r="H8" s="12">
        <v>84</v>
      </c>
      <c r="I8" s="12">
        <v>81.84</v>
      </c>
      <c r="J8" s="12">
        <f t="shared" si="0"/>
        <v>83.14</v>
      </c>
      <c r="K8" s="10">
        <v>1</v>
      </c>
      <c r="L8" s="16" cm="1">
        <f t="array" ref="L8">SUMPRODUCT(($C$3:$C$510=C8)*($J$3:$J$510&gt;J8))+1</f>
        <v>3</v>
      </c>
      <c r="M8" s="10" t="s">
        <v>2593</v>
      </c>
      <c r="N8" s="10"/>
    </row>
    <row r="9" s="2" customFormat="1" customHeight="1" spans="1:14">
      <c r="A9" s="10">
        <v>7</v>
      </c>
      <c r="B9" s="11" t="s">
        <v>33</v>
      </c>
      <c r="C9" s="11" t="s">
        <v>60</v>
      </c>
      <c r="D9" s="10" t="s">
        <v>2594</v>
      </c>
      <c r="E9" s="11" t="s">
        <v>72</v>
      </c>
      <c r="F9" s="10">
        <v>250105627</v>
      </c>
      <c r="G9" s="11" t="s">
        <v>37</v>
      </c>
      <c r="H9" s="12">
        <v>85</v>
      </c>
      <c r="I9" s="12">
        <v>76.24</v>
      </c>
      <c r="J9" s="12">
        <f t="shared" si="0"/>
        <v>81.5</v>
      </c>
      <c r="K9" s="10">
        <v>1</v>
      </c>
      <c r="L9" s="16" cm="1">
        <f t="array" ref="L9">SUMPRODUCT(($C$3:$C$510=C9)*($J$3:$J$510&gt;J9))+1</f>
        <v>4</v>
      </c>
      <c r="M9" s="10" t="s">
        <v>2593</v>
      </c>
      <c r="N9" s="10"/>
    </row>
    <row r="10" s="2" customFormat="1" customHeight="1" spans="1:14">
      <c r="A10" s="10">
        <v>8</v>
      </c>
      <c r="B10" s="11" t="s">
        <v>33</v>
      </c>
      <c r="C10" s="11" t="s">
        <v>60</v>
      </c>
      <c r="D10" s="10" t="s">
        <v>2594</v>
      </c>
      <c r="E10" s="11" t="s">
        <v>61</v>
      </c>
      <c r="F10" s="10">
        <v>250107301</v>
      </c>
      <c r="G10" s="11" t="s">
        <v>49</v>
      </c>
      <c r="H10" s="12">
        <v>84</v>
      </c>
      <c r="I10" s="12">
        <v>74.42</v>
      </c>
      <c r="J10" s="12">
        <f t="shared" si="0"/>
        <v>80.17</v>
      </c>
      <c r="K10" s="10">
        <v>1</v>
      </c>
      <c r="L10" s="16" cm="1">
        <f t="array" ref="L10">SUMPRODUCT(($C$3:$C$510=C10)*($J$3:$J$510&gt;J10))+1</f>
        <v>5</v>
      </c>
      <c r="M10" s="10" t="s">
        <v>2593</v>
      </c>
      <c r="N10" s="10"/>
    </row>
    <row r="11" s="2" customFormat="1" customHeight="1" spans="1:14">
      <c r="A11" s="10">
        <v>9</v>
      </c>
      <c r="B11" s="11" t="s">
        <v>33</v>
      </c>
      <c r="C11" s="11" t="s">
        <v>60</v>
      </c>
      <c r="D11" s="10" t="s">
        <v>2594</v>
      </c>
      <c r="E11" s="11" t="s">
        <v>82</v>
      </c>
      <c r="F11" s="10">
        <v>250105013</v>
      </c>
      <c r="G11" s="11" t="s">
        <v>37</v>
      </c>
      <c r="H11" s="12">
        <v>84</v>
      </c>
      <c r="I11" s="12">
        <v>72.86</v>
      </c>
      <c r="J11" s="12">
        <f t="shared" si="0"/>
        <v>79.54</v>
      </c>
      <c r="K11" s="10">
        <v>1</v>
      </c>
      <c r="L11" s="16" cm="1">
        <f t="array" ref="L11">SUMPRODUCT(($C$3:$C$510=C11)*($J$3:$J$510&gt;J11))+1</f>
        <v>6</v>
      </c>
      <c r="M11" s="10" t="s">
        <v>2593</v>
      </c>
      <c r="N11" s="10"/>
    </row>
    <row r="12" s="2" customFormat="1" customHeight="1" spans="1:14">
      <c r="A12" s="10">
        <v>10</v>
      </c>
      <c r="B12" s="11" t="s">
        <v>33</v>
      </c>
      <c r="C12" s="11" t="s">
        <v>60</v>
      </c>
      <c r="D12" s="10" t="s">
        <v>2594</v>
      </c>
      <c r="E12" s="11" t="s">
        <v>92</v>
      </c>
      <c r="F12" s="10">
        <v>250106408</v>
      </c>
      <c r="G12" s="11" t="s">
        <v>37</v>
      </c>
      <c r="H12" s="12">
        <v>84</v>
      </c>
      <c r="I12" s="12">
        <v>0</v>
      </c>
      <c r="J12" s="12">
        <v>0</v>
      </c>
      <c r="K12" s="10">
        <v>1</v>
      </c>
      <c r="L12" s="16" t="s">
        <v>2595</v>
      </c>
      <c r="M12" s="10" t="s">
        <v>2593</v>
      </c>
      <c r="N12" s="10" t="s">
        <v>2596</v>
      </c>
    </row>
    <row r="13" s="2" customFormat="1" customHeight="1" spans="1:14">
      <c r="A13" s="10">
        <v>11</v>
      </c>
      <c r="B13" s="11" t="s">
        <v>33</v>
      </c>
      <c r="C13" s="11" t="s">
        <v>97</v>
      </c>
      <c r="D13" s="10" t="s">
        <v>2597</v>
      </c>
      <c r="E13" s="11" t="s">
        <v>103</v>
      </c>
      <c r="F13" s="10">
        <v>250107402</v>
      </c>
      <c r="G13" s="11" t="s">
        <v>49</v>
      </c>
      <c r="H13" s="12">
        <v>85</v>
      </c>
      <c r="I13" s="12">
        <v>82.92</v>
      </c>
      <c r="J13" s="12">
        <f t="shared" si="0"/>
        <v>84.17</v>
      </c>
      <c r="K13" s="10">
        <v>1</v>
      </c>
      <c r="L13" s="16" cm="1">
        <f t="array" ref="L13">SUMPRODUCT(($C$3:$C$510=C13)*($J$3:$J$510&gt;J13))+1</f>
        <v>1</v>
      </c>
      <c r="M13" s="10" t="s">
        <v>2592</v>
      </c>
      <c r="N13" s="10"/>
    </row>
    <row r="14" s="2" customFormat="1" customHeight="1" spans="1:14">
      <c r="A14" s="10">
        <v>12</v>
      </c>
      <c r="B14" s="11" t="s">
        <v>33</v>
      </c>
      <c r="C14" s="11" t="s">
        <v>97</v>
      </c>
      <c r="D14" s="10" t="s">
        <v>2597</v>
      </c>
      <c r="E14" s="11" t="s">
        <v>98</v>
      </c>
      <c r="F14" s="10">
        <v>250105725</v>
      </c>
      <c r="G14" s="11" t="s">
        <v>49</v>
      </c>
      <c r="H14" s="12">
        <v>85</v>
      </c>
      <c r="I14" s="12">
        <v>80.42</v>
      </c>
      <c r="J14" s="12">
        <f t="shared" si="0"/>
        <v>83.17</v>
      </c>
      <c r="K14" s="10">
        <v>1</v>
      </c>
      <c r="L14" s="16" cm="1">
        <f t="array" ref="L14">SUMPRODUCT(($C$3:$C$510=C14)*($J$3:$J$510&gt;J14))+1</f>
        <v>2</v>
      </c>
      <c r="M14" s="10" t="s">
        <v>2593</v>
      </c>
      <c r="N14" s="10"/>
    </row>
    <row r="15" s="2" customFormat="1" customHeight="1" spans="1:14">
      <c r="A15" s="10">
        <v>13</v>
      </c>
      <c r="B15" s="11" t="s">
        <v>33</v>
      </c>
      <c r="C15" s="11" t="s">
        <v>97</v>
      </c>
      <c r="D15" s="10" t="s">
        <v>2597</v>
      </c>
      <c r="E15" s="11" t="s">
        <v>108</v>
      </c>
      <c r="F15" s="10">
        <v>250105815</v>
      </c>
      <c r="G15" s="11" t="s">
        <v>49</v>
      </c>
      <c r="H15" s="12">
        <v>86</v>
      </c>
      <c r="I15" s="12">
        <v>0</v>
      </c>
      <c r="J15" s="12">
        <v>0</v>
      </c>
      <c r="K15" s="10">
        <v>1</v>
      </c>
      <c r="L15" s="16" t="s">
        <v>2595</v>
      </c>
      <c r="M15" s="10" t="s">
        <v>2593</v>
      </c>
      <c r="N15" s="10" t="s">
        <v>2596</v>
      </c>
    </row>
    <row r="16" s="2" customFormat="1" customHeight="1" spans="1:14">
      <c r="A16" s="10">
        <v>14</v>
      </c>
      <c r="B16" s="11" t="s">
        <v>33</v>
      </c>
      <c r="C16" s="11" t="s">
        <v>112</v>
      </c>
      <c r="D16" s="10" t="s">
        <v>2598</v>
      </c>
      <c r="E16" s="11" t="s">
        <v>118</v>
      </c>
      <c r="F16" s="10">
        <v>250106113</v>
      </c>
      <c r="G16" s="11" t="s">
        <v>49</v>
      </c>
      <c r="H16" s="12">
        <v>79</v>
      </c>
      <c r="I16" s="12">
        <v>83.62</v>
      </c>
      <c r="J16" s="12">
        <f t="shared" si="0"/>
        <v>80.85</v>
      </c>
      <c r="K16" s="10">
        <v>1</v>
      </c>
      <c r="L16" s="16" cm="1">
        <f t="array" ref="L16">SUMPRODUCT(($C$3:$C$510=C16)*($J$3:$J$510&gt;J16))+1</f>
        <v>1</v>
      </c>
      <c r="M16" s="10" t="s">
        <v>2592</v>
      </c>
      <c r="N16" s="10"/>
    </row>
    <row r="17" s="2" customFormat="1" customHeight="1" spans="1:14">
      <c r="A17" s="10">
        <v>15</v>
      </c>
      <c r="B17" s="11" t="s">
        <v>33</v>
      </c>
      <c r="C17" s="11" t="s">
        <v>112</v>
      </c>
      <c r="D17" s="10" t="s">
        <v>2598</v>
      </c>
      <c r="E17" s="11" t="s">
        <v>113</v>
      </c>
      <c r="F17" s="10">
        <v>250106015</v>
      </c>
      <c r="G17" s="11" t="s">
        <v>37</v>
      </c>
      <c r="H17" s="12">
        <v>74</v>
      </c>
      <c r="I17" s="12">
        <v>77.78</v>
      </c>
      <c r="J17" s="12">
        <f t="shared" si="0"/>
        <v>75.51</v>
      </c>
      <c r="K17" s="10">
        <v>1</v>
      </c>
      <c r="L17" s="16" cm="1">
        <f t="array" ref="L17">SUMPRODUCT(($C$3:$C$510=C17)*($J$3:$J$510&gt;J17))+1</f>
        <v>2</v>
      </c>
      <c r="M17" s="10" t="s">
        <v>2593</v>
      </c>
      <c r="N17" s="10"/>
    </row>
    <row r="18" s="2" customFormat="1" customHeight="1" spans="1:14">
      <c r="A18" s="10">
        <v>16</v>
      </c>
      <c r="B18" s="11" t="s">
        <v>33</v>
      </c>
      <c r="C18" s="11" t="s">
        <v>112</v>
      </c>
      <c r="D18" s="10" t="s">
        <v>2598</v>
      </c>
      <c r="E18" s="11" t="s">
        <v>123</v>
      </c>
      <c r="F18" s="10">
        <v>250107327</v>
      </c>
      <c r="G18" s="11" t="s">
        <v>49</v>
      </c>
      <c r="H18" s="12">
        <v>69</v>
      </c>
      <c r="I18" s="12">
        <v>0</v>
      </c>
      <c r="J18" s="12">
        <v>0</v>
      </c>
      <c r="K18" s="10">
        <v>1</v>
      </c>
      <c r="L18" s="16" t="s">
        <v>2595</v>
      </c>
      <c r="M18" s="10" t="s">
        <v>2593</v>
      </c>
      <c r="N18" s="10" t="s">
        <v>2596</v>
      </c>
    </row>
    <row r="19" s="2" customFormat="1" customHeight="1" spans="1:14">
      <c r="A19" s="10">
        <v>17</v>
      </c>
      <c r="B19" s="11" t="s">
        <v>33</v>
      </c>
      <c r="C19" s="11" t="s">
        <v>127</v>
      </c>
      <c r="D19" s="10" t="s">
        <v>2599</v>
      </c>
      <c r="E19" s="11" t="s">
        <v>138</v>
      </c>
      <c r="F19" s="10">
        <v>250105422</v>
      </c>
      <c r="G19" s="11" t="s">
        <v>49</v>
      </c>
      <c r="H19" s="12">
        <v>89</v>
      </c>
      <c r="I19" s="12">
        <v>86.36</v>
      </c>
      <c r="J19" s="12">
        <f t="shared" si="0"/>
        <v>87.94</v>
      </c>
      <c r="K19" s="10">
        <v>2</v>
      </c>
      <c r="L19" s="16" cm="1">
        <f t="array" ref="L19">SUMPRODUCT(($C$3:$C$510=C19)*($J$3:$J$510&gt;J19))+1</f>
        <v>1</v>
      </c>
      <c r="M19" s="10" t="s">
        <v>2592</v>
      </c>
      <c r="N19" s="10"/>
    </row>
    <row r="20" s="2" customFormat="1" customHeight="1" spans="1:14">
      <c r="A20" s="10">
        <v>18</v>
      </c>
      <c r="B20" s="11" t="s">
        <v>33</v>
      </c>
      <c r="C20" s="11" t="s">
        <v>127</v>
      </c>
      <c r="D20" s="10" t="s">
        <v>2599</v>
      </c>
      <c r="E20" s="11" t="s">
        <v>148</v>
      </c>
      <c r="F20" s="10">
        <v>250107010</v>
      </c>
      <c r="G20" s="11" t="s">
        <v>37</v>
      </c>
      <c r="H20" s="12">
        <v>89</v>
      </c>
      <c r="I20" s="12">
        <v>76.54</v>
      </c>
      <c r="J20" s="12">
        <f t="shared" si="0"/>
        <v>84.02</v>
      </c>
      <c r="K20" s="10">
        <v>2</v>
      </c>
      <c r="L20" s="16" cm="1">
        <f t="array" ref="L20">SUMPRODUCT(($C$3:$C$510=C20)*($J$3:$J$510&gt;J20))+1</f>
        <v>2</v>
      </c>
      <c r="M20" s="10" t="s">
        <v>2592</v>
      </c>
      <c r="N20" s="10"/>
    </row>
    <row r="21" s="2" customFormat="1" customHeight="1" spans="1:14">
      <c r="A21" s="10">
        <v>19</v>
      </c>
      <c r="B21" s="11" t="s">
        <v>33</v>
      </c>
      <c r="C21" s="11" t="s">
        <v>127</v>
      </c>
      <c r="D21" s="10" t="s">
        <v>2599</v>
      </c>
      <c r="E21" s="11" t="s">
        <v>143</v>
      </c>
      <c r="F21" s="10">
        <v>250106513</v>
      </c>
      <c r="G21" s="11" t="s">
        <v>49</v>
      </c>
      <c r="H21" s="12">
        <v>84</v>
      </c>
      <c r="I21" s="12">
        <v>78.26</v>
      </c>
      <c r="J21" s="12">
        <f t="shared" si="0"/>
        <v>81.7</v>
      </c>
      <c r="K21" s="10">
        <v>2</v>
      </c>
      <c r="L21" s="16" cm="1">
        <f t="array" ref="L21">SUMPRODUCT(($C$3:$C$510=C21)*($J$3:$J$510&gt;J21))+1</f>
        <v>3</v>
      </c>
      <c r="M21" s="10" t="s">
        <v>2593</v>
      </c>
      <c r="N21" s="10"/>
    </row>
    <row r="22" s="2" customFormat="1" customHeight="1" spans="1:14">
      <c r="A22" s="10">
        <v>20</v>
      </c>
      <c r="B22" s="11" t="s">
        <v>33</v>
      </c>
      <c r="C22" s="11" t="s">
        <v>127</v>
      </c>
      <c r="D22" s="10" t="s">
        <v>2599</v>
      </c>
      <c r="E22" s="11" t="s">
        <v>133</v>
      </c>
      <c r="F22" s="10">
        <v>250107901</v>
      </c>
      <c r="G22" s="11" t="s">
        <v>37</v>
      </c>
      <c r="H22" s="12">
        <v>83</v>
      </c>
      <c r="I22" s="12">
        <v>79.1</v>
      </c>
      <c r="J22" s="12">
        <f t="shared" si="0"/>
        <v>81.44</v>
      </c>
      <c r="K22" s="10">
        <v>2</v>
      </c>
      <c r="L22" s="16" cm="1">
        <f t="array" ref="L22">SUMPRODUCT(($C$3:$C$510=C22)*($J$3:$J$510&gt;J22))+1</f>
        <v>4</v>
      </c>
      <c r="M22" s="10" t="s">
        <v>2593</v>
      </c>
      <c r="N22" s="10"/>
    </row>
    <row r="23" s="2" customFormat="1" customHeight="1" spans="1:14">
      <c r="A23" s="10">
        <v>21</v>
      </c>
      <c r="B23" s="11" t="s">
        <v>33</v>
      </c>
      <c r="C23" s="11" t="s">
        <v>127</v>
      </c>
      <c r="D23" s="10" t="s">
        <v>2599</v>
      </c>
      <c r="E23" s="11" t="s">
        <v>128</v>
      </c>
      <c r="F23" s="10">
        <v>250106320</v>
      </c>
      <c r="G23" s="11" t="s">
        <v>49</v>
      </c>
      <c r="H23" s="12">
        <v>83</v>
      </c>
      <c r="I23" s="12">
        <v>72.82</v>
      </c>
      <c r="J23" s="12">
        <f t="shared" si="0"/>
        <v>78.93</v>
      </c>
      <c r="K23" s="10">
        <v>2</v>
      </c>
      <c r="L23" s="16" cm="1">
        <f t="array" ref="L23">SUMPRODUCT(($C$3:$C$510=C23)*($J$3:$J$510&gt;J23))+1</f>
        <v>5</v>
      </c>
      <c r="M23" s="10" t="s">
        <v>2593</v>
      </c>
      <c r="N23" s="10"/>
    </row>
    <row r="24" s="2" customFormat="1" customHeight="1" spans="1:14">
      <c r="A24" s="10">
        <v>22</v>
      </c>
      <c r="B24" s="11" t="s">
        <v>33</v>
      </c>
      <c r="C24" s="11" t="s">
        <v>127</v>
      </c>
      <c r="D24" s="10" t="s">
        <v>2599</v>
      </c>
      <c r="E24" s="11" t="s">
        <v>153</v>
      </c>
      <c r="F24" s="10">
        <v>250106515</v>
      </c>
      <c r="G24" s="11" t="s">
        <v>49</v>
      </c>
      <c r="H24" s="12">
        <v>88</v>
      </c>
      <c r="I24" s="12">
        <v>0</v>
      </c>
      <c r="J24" s="12">
        <v>0</v>
      </c>
      <c r="K24" s="10">
        <v>2</v>
      </c>
      <c r="L24" s="16" t="s">
        <v>2595</v>
      </c>
      <c r="M24" s="10" t="s">
        <v>2593</v>
      </c>
      <c r="N24" s="10" t="s">
        <v>2596</v>
      </c>
    </row>
    <row r="25" s="2" customFormat="1" customHeight="1" spans="1:14">
      <c r="A25" s="10">
        <v>23</v>
      </c>
      <c r="B25" s="11" t="s">
        <v>33</v>
      </c>
      <c r="C25" s="11" t="s">
        <v>157</v>
      </c>
      <c r="D25" s="10" t="s">
        <v>2600</v>
      </c>
      <c r="E25" s="11" t="s">
        <v>163</v>
      </c>
      <c r="F25" s="10">
        <v>250106629</v>
      </c>
      <c r="G25" s="11" t="s">
        <v>49</v>
      </c>
      <c r="H25" s="12">
        <v>83</v>
      </c>
      <c r="I25" s="12">
        <v>83.24</v>
      </c>
      <c r="J25" s="12">
        <f t="shared" si="0"/>
        <v>83.1</v>
      </c>
      <c r="K25" s="10">
        <v>1</v>
      </c>
      <c r="L25" s="16" cm="1">
        <f t="array" ref="L25">SUMPRODUCT(($C$3:$C$510=C25)*($J$3:$J$510&gt;J25))+1</f>
        <v>1</v>
      </c>
      <c r="M25" s="10" t="s">
        <v>2592</v>
      </c>
      <c r="N25" s="10"/>
    </row>
    <row r="26" s="2" customFormat="1" customHeight="1" spans="1:14">
      <c r="A26" s="10">
        <v>24</v>
      </c>
      <c r="B26" s="11" t="s">
        <v>33</v>
      </c>
      <c r="C26" s="11" t="s">
        <v>157</v>
      </c>
      <c r="D26" s="10" t="s">
        <v>2600</v>
      </c>
      <c r="E26" s="11" t="s">
        <v>168</v>
      </c>
      <c r="F26" s="10">
        <v>250106106</v>
      </c>
      <c r="G26" s="11" t="s">
        <v>37</v>
      </c>
      <c r="H26" s="12">
        <v>81</v>
      </c>
      <c r="I26" s="12">
        <v>77.84</v>
      </c>
      <c r="J26" s="12">
        <f t="shared" si="0"/>
        <v>79.74</v>
      </c>
      <c r="K26" s="10">
        <v>1</v>
      </c>
      <c r="L26" s="16" cm="1">
        <f t="array" ref="L26">SUMPRODUCT(($C$3:$C$510=C26)*($J$3:$J$510&gt;J26))+1</f>
        <v>2</v>
      </c>
      <c r="M26" s="10" t="s">
        <v>2593</v>
      </c>
      <c r="N26" s="10"/>
    </row>
    <row r="27" s="2" customFormat="1" customHeight="1" spans="1:14">
      <c r="A27" s="10">
        <v>25</v>
      </c>
      <c r="B27" s="11" t="s">
        <v>33</v>
      </c>
      <c r="C27" s="11" t="s">
        <v>157</v>
      </c>
      <c r="D27" s="10" t="s">
        <v>2600</v>
      </c>
      <c r="E27" s="11" t="s">
        <v>158</v>
      </c>
      <c r="F27" s="10">
        <v>250107813</v>
      </c>
      <c r="G27" s="11" t="s">
        <v>37</v>
      </c>
      <c r="H27" s="12">
        <v>80</v>
      </c>
      <c r="I27" s="12">
        <v>73.82</v>
      </c>
      <c r="J27" s="12">
        <f t="shared" si="0"/>
        <v>77.53</v>
      </c>
      <c r="K27" s="10">
        <v>1</v>
      </c>
      <c r="L27" s="16" cm="1">
        <f t="array" ref="L27">SUMPRODUCT(($C$3:$C$510=C27)*($J$3:$J$510&gt;J27))+1</f>
        <v>3</v>
      </c>
      <c r="M27" s="10" t="s">
        <v>2593</v>
      </c>
      <c r="N27" s="10"/>
    </row>
    <row r="28" s="2" customFormat="1" customHeight="1" spans="1:14">
      <c r="A28" s="10">
        <v>26</v>
      </c>
      <c r="B28" s="11" t="s">
        <v>33</v>
      </c>
      <c r="C28" s="11" t="s">
        <v>174</v>
      </c>
      <c r="D28" s="10" t="s">
        <v>2601</v>
      </c>
      <c r="E28" s="11" t="s">
        <v>187</v>
      </c>
      <c r="F28" s="10">
        <v>250105805</v>
      </c>
      <c r="G28" s="11" t="s">
        <v>37</v>
      </c>
      <c r="H28" s="12">
        <v>88</v>
      </c>
      <c r="I28" s="12">
        <v>82.32</v>
      </c>
      <c r="J28" s="12">
        <f t="shared" si="0"/>
        <v>85.73</v>
      </c>
      <c r="K28" s="10">
        <v>1</v>
      </c>
      <c r="L28" s="16" cm="1">
        <f t="array" ref="L28">SUMPRODUCT(($C$3:$C$510=C28)*($J$3:$J$510&gt;J28))+1</f>
        <v>1</v>
      </c>
      <c r="M28" s="10" t="s">
        <v>2592</v>
      </c>
      <c r="N28" s="10"/>
    </row>
    <row r="29" s="2" customFormat="1" customHeight="1" spans="1:14">
      <c r="A29" s="10">
        <v>27</v>
      </c>
      <c r="B29" s="11" t="s">
        <v>33</v>
      </c>
      <c r="C29" s="11" t="s">
        <v>174</v>
      </c>
      <c r="D29" s="10" t="s">
        <v>2601</v>
      </c>
      <c r="E29" s="11" t="s">
        <v>182</v>
      </c>
      <c r="F29" s="10">
        <v>250105222</v>
      </c>
      <c r="G29" s="11" t="s">
        <v>37</v>
      </c>
      <c r="H29" s="12">
        <v>86</v>
      </c>
      <c r="I29" s="12">
        <v>85.3</v>
      </c>
      <c r="J29" s="12">
        <f t="shared" si="0"/>
        <v>85.72</v>
      </c>
      <c r="K29" s="10">
        <v>1</v>
      </c>
      <c r="L29" s="16" cm="1">
        <f t="array" ref="L29">SUMPRODUCT(($C$3:$C$510=C29)*($J$3:$J$510&gt;J29))+1</f>
        <v>2</v>
      </c>
      <c r="M29" s="10" t="s">
        <v>2593</v>
      </c>
      <c r="N29" s="10"/>
    </row>
    <row r="30" s="2" customFormat="1" customHeight="1" spans="1:14">
      <c r="A30" s="10">
        <v>28</v>
      </c>
      <c r="B30" s="11" t="s">
        <v>33</v>
      </c>
      <c r="C30" s="11" t="s">
        <v>174</v>
      </c>
      <c r="D30" s="10" t="s">
        <v>2601</v>
      </c>
      <c r="E30" s="11" t="s">
        <v>175</v>
      </c>
      <c r="F30" s="10">
        <v>250105905</v>
      </c>
      <c r="G30" s="11" t="s">
        <v>37</v>
      </c>
      <c r="H30" s="12">
        <v>82</v>
      </c>
      <c r="I30" s="12">
        <v>77.78</v>
      </c>
      <c r="J30" s="12">
        <f t="shared" si="0"/>
        <v>80.31</v>
      </c>
      <c r="K30" s="10">
        <v>1</v>
      </c>
      <c r="L30" s="16" cm="1">
        <f t="array" ref="L30">SUMPRODUCT(($C$3:$C$510=C30)*($J$3:$J$510&gt;J30))+1</f>
        <v>3</v>
      </c>
      <c r="M30" s="10" t="s">
        <v>2593</v>
      </c>
      <c r="N30" s="10"/>
    </row>
    <row r="31" s="2" customFormat="1" customHeight="1" spans="1:14">
      <c r="A31" s="10">
        <v>29</v>
      </c>
      <c r="B31" s="11" t="s">
        <v>33</v>
      </c>
      <c r="C31" s="11" t="s">
        <v>192</v>
      </c>
      <c r="D31" s="10" t="s">
        <v>2602</v>
      </c>
      <c r="E31" s="11" t="s">
        <v>198</v>
      </c>
      <c r="F31" s="10">
        <v>250106202</v>
      </c>
      <c r="G31" s="11" t="s">
        <v>49</v>
      </c>
      <c r="H31" s="12">
        <v>80</v>
      </c>
      <c r="I31" s="12">
        <v>83</v>
      </c>
      <c r="J31" s="12">
        <f t="shared" si="0"/>
        <v>81.2</v>
      </c>
      <c r="K31" s="10">
        <v>2</v>
      </c>
      <c r="L31" s="16" cm="1">
        <f t="array" ref="L31">SUMPRODUCT(($C$3:$C$510=C31)*($J$3:$J$510&gt;J31))+1</f>
        <v>1</v>
      </c>
      <c r="M31" s="10" t="s">
        <v>2592</v>
      </c>
      <c r="N31" s="10"/>
    </row>
    <row r="32" s="2" customFormat="1" customHeight="1" spans="1:14">
      <c r="A32" s="10">
        <v>30</v>
      </c>
      <c r="B32" s="11" t="s">
        <v>33</v>
      </c>
      <c r="C32" s="11" t="s">
        <v>192</v>
      </c>
      <c r="D32" s="10" t="s">
        <v>2602</v>
      </c>
      <c r="E32" s="11" t="s">
        <v>208</v>
      </c>
      <c r="F32" s="10">
        <v>250105613</v>
      </c>
      <c r="G32" s="11" t="s">
        <v>49</v>
      </c>
      <c r="H32" s="12">
        <v>72</v>
      </c>
      <c r="I32" s="12">
        <v>78.88</v>
      </c>
      <c r="J32" s="12">
        <f t="shared" si="0"/>
        <v>74.75</v>
      </c>
      <c r="K32" s="10">
        <v>2</v>
      </c>
      <c r="L32" s="16" cm="1">
        <f t="array" ref="L32">SUMPRODUCT(($C$3:$C$510=C32)*($J$3:$J$510&gt;J32))+1</f>
        <v>2</v>
      </c>
      <c r="M32" s="10" t="s">
        <v>2592</v>
      </c>
      <c r="N32" s="10"/>
    </row>
    <row r="33" s="2" customFormat="1" customHeight="1" spans="1:14">
      <c r="A33" s="10">
        <v>31</v>
      </c>
      <c r="B33" s="11" t="s">
        <v>33</v>
      </c>
      <c r="C33" s="11" t="s">
        <v>192</v>
      </c>
      <c r="D33" s="10" t="s">
        <v>2602</v>
      </c>
      <c r="E33" s="11" t="s">
        <v>203</v>
      </c>
      <c r="F33" s="10">
        <v>250106801</v>
      </c>
      <c r="G33" s="11" t="s">
        <v>49</v>
      </c>
      <c r="H33" s="12">
        <v>71</v>
      </c>
      <c r="I33" s="12">
        <v>78.82</v>
      </c>
      <c r="J33" s="12">
        <f t="shared" si="0"/>
        <v>74.13</v>
      </c>
      <c r="K33" s="10">
        <v>2</v>
      </c>
      <c r="L33" s="16" cm="1">
        <f t="array" ref="L33">SUMPRODUCT(($C$3:$C$510=C33)*($J$3:$J$510&gt;J33))+1</f>
        <v>3</v>
      </c>
      <c r="M33" s="10" t="s">
        <v>2593</v>
      </c>
      <c r="N33" s="10"/>
    </row>
    <row r="34" s="2" customFormat="1" customHeight="1" spans="1:14">
      <c r="A34" s="10">
        <v>32</v>
      </c>
      <c r="B34" s="11" t="s">
        <v>33</v>
      </c>
      <c r="C34" s="11" t="s">
        <v>192</v>
      </c>
      <c r="D34" s="10" t="s">
        <v>2602</v>
      </c>
      <c r="E34" s="11" t="s">
        <v>213</v>
      </c>
      <c r="F34" s="10">
        <v>250106424</v>
      </c>
      <c r="G34" s="11" t="s">
        <v>37</v>
      </c>
      <c r="H34" s="12">
        <v>68</v>
      </c>
      <c r="I34" s="12">
        <v>72.74</v>
      </c>
      <c r="J34" s="12">
        <f t="shared" si="0"/>
        <v>69.9</v>
      </c>
      <c r="K34" s="10">
        <v>2</v>
      </c>
      <c r="L34" s="16" cm="1">
        <f t="array" ref="L34">SUMPRODUCT(($C$3:$C$510=C34)*($J$3:$J$510&gt;J34))+1</f>
        <v>4</v>
      </c>
      <c r="M34" s="10" t="s">
        <v>2593</v>
      </c>
      <c r="N34" s="10"/>
    </row>
    <row r="35" s="2" customFormat="1" customHeight="1" spans="1:14">
      <c r="A35" s="10">
        <v>33</v>
      </c>
      <c r="B35" s="11" t="s">
        <v>33</v>
      </c>
      <c r="C35" s="11" t="s">
        <v>192</v>
      </c>
      <c r="D35" s="10" t="s">
        <v>2602</v>
      </c>
      <c r="E35" s="11" t="s">
        <v>193</v>
      </c>
      <c r="F35" s="10">
        <v>250107602</v>
      </c>
      <c r="G35" s="11" t="s">
        <v>49</v>
      </c>
      <c r="H35" s="12">
        <v>42</v>
      </c>
      <c r="I35" s="12">
        <v>76.24</v>
      </c>
      <c r="J35" s="12">
        <f t="shared" si="0"/>
        <v>55.7</v>
      </c>
      <c r="K35" s="10">
        <v>2</v>
      </c>
      <c r="L35" s="16" cm="1">
        <f t="array" ref="L35">SUMPRODUCT(($C$3:$C$510=C35)*($J$3:$J$510&gt;J35))+1</f>
        <v>5</v>
      </c>
      <c r="M35" s="10" t="s">
        <v>2593</v>
      </c>
      <c r="N35" s="10"/>
    </row>
    <row r="36" s="2" customFormat="1" customHeight="1" spans="1:14">
      <c r="A36" s="10">
        <v>34</v>
      </c>
      <c r="B36" s="11" t="s">
        <v>33</v>
      </c>
      <c r="C36" s="11" t="s">
        <v>192</v>
      </c>
      <c r="D36" s="10" t="s">
        <v>2602</v>
      </c>
      <c r="E36" s="11" t="s">
        <v>218</v>
      </c>
      <c r="F36" s="10">
        <v>250105504</v>
      </c>
      <c r="G36" s="11" t="s">
        <v>49</v>
      </c>
      <c r="H36" s="12">
        <v>64</v>
      </c>
      <c r="I36" s="12">
        <v>0</v>
      </c>
      <c r="J36" s="12">
        <v>0</v>
      </c>
      <c r="K36" s="10">
        <v>2</v>
      </c>
      <c r="L36" s="16" t="s">
        <v>2595</v>
      </c>
      <c r="M36" s="10" t="s">
        <v>2593</v>
      </c>
      <c r="N36" s="10" t="s">
        <v>2596</v>
      </c>
    </row>
    <row r="37" s="2" customFormat="1" customHeight="1" spans="1:14">
      <c r="A37" s="10">
        <v>35</v>
      </c>
      <c r="B37" s="11" t="s">
        <v>33</v>
      </c>
      <c r="C37" s="11" t="s">
        <v>222</v>
      </c>
      <c r="D37" s="10" t="s">
        <v>2603</v>
      </c>
      <c r="E37" s="11" t="s">
        <v>233</v>
      </c>
      <c r="F37" s="10">
        <v>250107529</v>
      </c>
      <c r="G37" s="11" t="s">
        <v>37</v>
      </c>
      <c r="H37" s="12">
        <v>85</v>
      </c>
      <c r="I37" s="12">
        <v>81.84</v>
      </c>
      <c r="J37" s="12">
        <f t="shared" si="0"/>
        <v>83.74</v>
      </c>
      <c r="K37" s="10">
        <v>1</v>
      </c>
      <c r="L37" s="16" cm="1">
        <f t="array" ref="L37">SUMPRODUCT(($C$3:$C$510=C37)*($J$3:$J$510&gt;J37))+1</f>
        <v>1</v>
      </c>
      <c r="M37" s="10" t="s">
        <v>2592</v>
      </c>
      <c r="N37" s="10"/>
    </row>
    <row r="38" s="2" customFormat="1" customHeight="1" spans="1:14">
      <c r="A38" s="10">
        <v>36</v>
      </c>
      <c r="B38" s="11" t="s">
        <v>33</v>
      </c>
      <c r="C38" s="11" t="s">
        <v>222</v>
      </c>
      <c r="D38" s="10" t="s">
        <v>2603</v>
      </c>
      <c r="E38" s="11" t="s">
        <v>223</v>
      </c>
      <c r="F38" s="10">
        <v>250105416</v>
      </c>
      <c r="G38" s="11" t="s">
        <v>49</v>
      </c>
      <c r="H38" s="12">
        <v>85</v>
      </c>
      <c r="I38" s="12">
        <v>79.82</v>
      </c>
      <c r="J38" s="12">
        <f t="shared" si="0"/>
        <v>82.93</v>
      </c>
      <c r="K38" s="10">
        <v>1</v>
      </c>
      <c r="L38" s="16" cm="1">
        <f t="array" ref="L38">SUMPRODUCT(($C$3:$C$510=C38)*($J$3:$J$510&gt;J38))+1</f>
        <v>2</v>
      </c>
      <c r="M38" s="10" t="s">
        <v>2593</v>
      </c>
      <c r="N38" s="10"/>
    </row>
    <row r="39" s="2" customFormat="1" customHeight="1" spans="1:14">
      <c r="A39" s="10">
        <v>37</v>
      </c>
      <c r="B39" s="11" t="s">
        <v>33</v>
      </c>
      <c r="C39" s="11" t="s">
        <v>222</v>
      </c>
      <c r="D39" s="10" t="s">
        <v>2603</v>
      </c>
      <c r="E39" s="11" t="s">
        <v>228</v>
      </c>
      <c r="F39" s="10">
        <v>250106914</v>
      </c>
      <c r="G39" s="11" t="s">
        <v>37</v>
      </c>
      <c r="H39" s="12">
        <v>84</v>
      </c>
      <c r="I39" s="12">
        <v>81.26</v>
      </c>
      <c r="J39" s="12">
        <f t="shared" si="0"/>
        <v>82.9</v>
      </c>
      <c r="K39" s="10">
        <v>1</v>
      </c>
      <c r="L39" s="16" cm="1">
        <f t="array" ref="L39">SUMPRODUCT(($C$3:$C$510=C39)*($J$3:$J$510&gt;J39))+1</f>
        <v>3</v>
      </c>
      <c r="M39" s="10" t="s">
        <v>2593</v>
      </c>
      <c r="N39" s="10"/>
    </row>
    <row r="40" s="2" customFormat="1" customHeight="1" spans="1:14">
      <c r="A40" s="10">
        <v>38</v>
      </c>
      <c r="B40" s="11" t="s">
        <v>33</v>
      </c>
      <c r="C40" s="11" t="s">
        <v>238</v>
      </c>
      <c r="D40" s="10" t="s">
        <v>2604</v>
      </c>
      <c r="E40" s="11" t="s">
        <v>239</v>
      </c>
      <c r="F40" s="10">
        <v>250105025</v>
      </c>
      <c r="G40" s="11" t="s">
        <v>37</v>
      </c>
      <c r="H40" s="12">
        <v>86</v>
      </c>
      <c r="I40" s="12">
        <v>83.28</v>
      </c>
      <c r="J40" s="12">
        <f t="shared" si="0"/>
        <v>84.91</v>
      </c>
      <c r="K40" s="10">
        <v>1</v>
      </c>
      <c r="L40" s="16" cm="1">
        <f t="array" ref="L40">SUMPRODUCT(($C$3:$C$510=C40)*($J$3:$J$510&gt;J40))+1</f>
        <v>1</v>
      </c>
      <c r="M40" s="10" t="s">
        <v>2592</v>
      </c>
      <c r="N40" s="10"/>
    </row>
    <row r="41" s="2" customFormat="1" customHeight="1" spans="1:14">
      <c r="A41" s="10">
        <v>39</v>
      </c>
      <c r="B41" s="11" t="s">
        <v>33</v>
      </c>
      <c r="C41" s="11" t="s">
        <v>238</v>
      </c>
      <c r="D41" s="10" t="s">
        <v>2604</v>
      </c>
      <c r="E41" s="11" t="s">
        <v>249</v>
      </c>
      <c r="F41" s="10">
        <v>250105218</v>
      </c>
      <c r="G41" s="11" t="s">
        <v>49</v>
      </c>
      <c r="H41" s="12">
        <v>89</v>
      </c>
      <c r="I41" s="12">
        <v>77.44</v>
      </c>
      <c r="J41" s="12">
        <f t="shared" si="0"/>
        <v>84.38</v>
      </c>
      <c r="K41" s="10">
        <v>1</v>
      </c>
      <c r="L41" s="16" cm="1">
        <f t="array" ref="L41">SUMPRODUCT(($C$3:$C$510=C41)*($J$3:$J$510&gt;J41))+1</f>
        <v>2</v>
      </c>
      <c r="M41" s="10" t="s">
        <v>2593</v>
      </c>
      <c r="N41" s="10"/>
    </row>
    <row r="42" s="2" customFormat="1" customHeight="1" spans="1:14">
      <c r="A42" s="10">
        <v>40</v>
      </c>
      <c r="B42" s="11" t="s">
        <v>33</v>
      </c>
      <c r="C42" s="11" t="s">
        <v>238</v>
      </c>
      <c r="D42" s="10" t="s">
        <v>2604</v>
      </c>
      <c r="E42" s="11" t="s">
        <v>244</v>
      </c>
      <c r="F42" s="10">
        <v>250106526</v>
      </c>
      <c r="G42" s="11" t="s">
        <v>37</v>
      </c>
      <c r="H42" s="12">
        <v>86</v>
      </c>
      <c r="I42" s="12">
        <v>79.34</v>
      </c>
      <c r="J42" s="12">
        <f t="shared" si="0"/>
        <v>83.34</v>
      </c>
      <c r="K42" s="10">
        <v>1</v>
      </c>
      <c r="L42" s="16" cm="1">
        <f t="array" ref="L42">SUMPRODUCT(($C$3:$C$510=C42)*($J$3:$J$510&gt;J42))+1</f>
        <v>3</v>
      </c>
      <c r="M42" s="10" t="s">
        <v>2593</v>
      </c>
      <c r="N42" s="10"/>
    </row>
    <row r="43" s="2" customFormat="1" customHeight="1" spans="1:14">
      <c r="A43" s="10">
        <v>41</v>
      </c>
      <c r="B43" s="11" t="s">
        <v>33</v>
      </c>
      <c r="C43" s="11" t="s">
        <v>254</v>
      </c>
      <c r="D43" s="10" t="s">
        <v>2605</v>
      </c>
      <c r="E43" s="11" t="s">
        <v>260</v>
      </c>
      <c r="F43" s="10">
        <v>250107307</v>
      </c>
      <c r="G43" s="11" t="s">
        <v>49</v>
      </c>
      <c r="H43" s="12">
        <v>84</v>
      </c>
      <c r="I43" s="12">
        <v>82.28</v>
      </c>
      <c r="J43" s="12">
        <f t="shared" si="0"/>
        <v>83.31</v>
      </c>
      <c r="K43" s="10">
        <v>2</v>
      </c>
      <c r="L43" s="16" cm="1">
        <f t="array" ref="L43">SUMPRODUCT(($C$3:$C$510=C43)*($J$3:$J$510&gt;J43))+1</f>
        <v>1</v>
      </c>
      <c r="M43" s="10" t="s">
        <v>2592</v>
      </c>
      <c r="N43" s="10"/>
    </row>
    <row r="44" s="2" customFormat="1" customHeight="1" spans="1:14">
      <c r="A44" s="10">
        <v>42</v>
      </c>
      <c r="B44" s="11" t="s">
        <v>33</v>
      </c>
      <c r="C44" s="11" t="s">
        <v>254</v>
      </c>
      <c r="D44" s="10" t="s">
        <v>2605</v>
      </c>
      <c r="E44" s="11" t="s">
        <v>275</v>
      </c>
      <c r="F44" s="10">
        <v>250107509</v>
      </c>
      <c r="G44" s="11" t="s">
        <v>49</v>
      </c>
      <c r="H44" s="12">
        <v>83</v>
      </c>
      <c r="I44" s="12">
        <v>80.32</v>
      </c>
      <c r="J44" s="12">
        <f t="shared" si="0"/>
        <v>81.93</v>
      </c>
      <c r="K44" s="10">
        <v>2</v>
      </c>
      <c r="L44" s="16" cm="1">
        <f t="array" ref="L44">SUMPRODUCT(($C$3:$C$510=C44)*($J$3:$J$510&gt;J44))+1</f>
        <v>2</v>
      </c>
      <c r="M44" s="10" t="s">
        <v>2592</v>
      </c>
      <c r="N44" s="10"/>
    </row>
    <row r="45" s="2" customFormat="1" customHeight="1" spans="1:14">
      <c r="A45" s="10">
        <v>43</v>
      </c>
      <c r="B45" s="11" t="s">
        <v>33</v>
      </c>
      <c r="C45" s="11" t="s">
        <v>254</v>
      </c>
      <c r="D45" s="10" t="s">
        <v>2605</v>
      </c>
      <c r="E45" s="11" t="s">
        <v>290</v>
      </c>
      <c r="F45" s="10">
        <v>250106810</v>
      </c>
      <c r="G45" s="11" t="s">
        <v>49</v>
      </c>
      <c r="H45" s="12">
        <v>81</v>
      </c>
      <c r="I45" s="12">
        <v>80.18</v>
      </c>
      <c r="J45" s="12">
        <f t="shared" si="0"/>
        <v>80.67</v>
      </c>
      <c r="K45" s="10">
        <v>2</v>
      </c>
      <c r="L45" s="16" cm="1">
        <f t="array" ref="L45">SUMPRODUCT(($C$3:$C$510=C45)*($J$3:$J$510&gt;J45))+1</f>
        <v>3</v>
      </c>
      <c r="M45" s="10" t="s">
        <v>2593</v>
      </c>
      <c r="N45" s="10"/>
    </row>
    <row r="46" s="2" customFormat="1" customHeight="1" spans="1:14">
      <c r="A46" s="10">
        <v>44</v>
      </c>
      <c r="B46" s="11" t="s">
        <v>33</v>
      </c>
      <c r="C46" s="11" t="s">
        <v>254</v>
      </c>
      <c r="D46" s="10" t="s">
        <v>2605</v>
      </c>
      <c r="E46" s="11" t="s">
        <v>285</v>
      </c>
      <c r="F46" s="10">
        <v>250107403</v>
      </c>
      <c r="G46" s="11" t="s">
        <v>37</v>
      </c>
      <c r="H46" s="12">
        <v>81</v>
      </c>
      <c r="I46" s="12">
        <v>79.58</v>
      </c>
      <c r="J46" s="12">
        <f t="shared" si="0"/>
        <v>80.43</v>
      </c>
      <c r="K46" s="10">
        <v>2</v>
      </c>
      <c r="L46" s="16" cm="1">
        <f t="array" ref="L46">SUMPRODUCT(($C$3:$C$510=C46)*($J$3:$J$510&gt;J46))+1</f>
        <v>4</v>
      </c>
      <c r="M46" s="10" t="s">
        <v>2593</v>
      </c>
      <c r="N46" s="10"/>
    </row>
    <row r="47" s="2" customFormat="1" customHeight="1" spans="1:14">
      <c r="A47" s="10">
        <v>45</v>
      </c>
      <c r="B47" s="11" t="s">
        <v>33</v>
      </c>
      <c r="C47" s="11" t="s">
        <v>254</v>
      </c>
      <c r="D47" s="10" t="s">
        <v>2605</v>
      </c>
      <c r="E47" s="11" t="s">
        <v>270</v>
      </c>
      <c r="F47" s="10">
        <v>250107003</v>
      </c>
      <c r="G47" s="11" t="s">
        <v>37</v>
      </c>
      <c r="H47" s="12">
        <v>82</v>
      </c>
      <c r="I47" s="12">
        <v>77.96</v>
      </c>
      <c r="J47" s="12">
        <f t="shared" si="0"/>
        <v>80.38</v>
      </c>
      <c r="K47" s="10">
        <v>2</v>
      </c>
      <c r="L47" s="16" cm="1">
        <f t="array" ref="L47">SUMPRODUCT(($C$3:$C$510=C47)*($J$3:$J$510&gt;J47))+1</f>
        <v>5</v>
      </c>
      <c r="M47" s="10" t="s">
        <v>2593</v>
      </c>
      <c r="N47" s="10"/>
    </row>
    <row r="48" s="2" customFormat="1" customHeight="1" spans="1:14">
      <c r="A48" s="10">
        <v>46</v>
      </c>
      <c r="B48" s="11" t="s">
        <v>33</v>
      </c>
      <c r="C48" s="11" t="s">
        <v>254</v>
      </c>
      <c r="D48" s="10" t="s">
        <v>2605</v>
      </c>
      <c r="E48" s="11" t="s">
        <v>280</v>
      </c>
      <c r="F48" s="10">
        <v>250106305</v>
      </c>
      <c r="G48" s="11" t="s">
        <v>49</v>
      </c>
      <c r="H48" s="12">
        <v>82</v>
      </c>
      <c r="I48" s="12">
        <v>75.32</v>
      </c>
      <c r="J48" s="12">
        <f t="shared" si="0"/>
        <v>79.33</v>
      </c>
      <c r="K48" s="10">
        <v>2</v>
      </c>
      <c r="L48" s="16" cm="1">
        <f t="array" ref="L48">SUMPRODUCT(($C$3:$C$510=C48)*($J$3:$J$510&gt;J48))+1</f>
        <v>6</v>
      </c>
      <c r="M48" s="10" t="s">
        <v>2593</v>
      </c>
      <c r="N48" s="10"/>
    </row>
    <row r="49" s="2" customFormat="1" customHeight="1" spans="1:14">
      <c r="A49" s="10">
        <v>47</v>
      </c>
      <c r="B49" s="11" t="s">
        <v>33</v>
      </c>
      <c r="C49" s="11" t="s">
        <v>254</v>
      </c>
      <c r="D49" s="10" t="s">
        <v>2605</v>
      </c>
      <c r="E49" s="11" t="s">
        <v>265</v>
      </c>
      <c r="F49" s="10">
        <v>250107116</v>
      </c>
      <c r="G49" s="11" t="s">
        <v>49</v>
      </c>
      <c r="H49" s="12">
        <v>81</v>
      </c>
      <c r="I49" s="12">
        <v>75.7</v>
      </c>
      <c r="J49" s="12">
        <f t="shared" si="0"/>
        <v>78.88</v>
      </c>
      <c r="K49" s="10">
        <v>2</v>
      </c>
      <c r="L49" s="16" cm="1">
        <f t="array" ref="L49">SUMPRODUCT(($C$3:$C$510=C49)*($J$3:$J$510&gt;J49))+1</f>
        <v>7</v>
      </c>
      <c r="M49" s="10" t="s">
        <v>2593</v>
      </c>
      <c r="N49" s="10"/>
    </row>
    <row r="50" s="2" customFormat="1" customHeight="1" spans="1:14">
      <c r="A50" s="10">
        <v>48</v>
      </c>
      <c r="B50" s="11" t="s">
        <v>33</v>
      </c>
      <c r="C50" s="11" t="s">
        <v>254</v>
      </c>
      <c r="D50" s="10" t="s">
        <v>2605</v>
      </c>
      <c r="E50" s="11" t="s">
        <v>255</v>
      </c>
      <c r="F50" s="10">
        <v>250107413</v>
      </c>
      <c r="G50" s="11" t="s">
        <v>49</v>
      </c>
      <c r="H50" s="12">
        <v>81</v>
      </c>
      <c r="I50" s="12">
        <v>0</v>
      </c>
      <c r="J50" s="12">
        <v>0</v>
      </c>
      <c r="K50" s="10">
        <v>2</v>
      </c>
      <c r="L50" s="16" t="s">
        <v>2595</v>
      </c>
      <c r="M50" s="10" t="s">
        <v>2593</v>
      </c>
      <c r="N50" s="10" t="s">
        <v>2596</v>
      </c>
    </row>
    <row r="51" s="2" customFormat="1" customHeight="1" spans="1:14">
      <c r="A51" s="10">
        <v>49</v>
      </c>
      <c r="B51" s="11" t="s">
        <v>295</v>
      </c>
      <c r="C51" s="11" t="s">
        <v>1579</v>
      </c>
      <c r="D51" s="10" t="s">
        <v>2606</v>
      </c>
      <c r="E51" s="11" t="s">
        <v>1605</v>
      </c>
      <c r="F51" s="10">
        <v>250103627</v>
      </c>
      <c r="G51" s="11" t="s">
        <v>49</v>
      </c>
      <c r="H51" s="12">
        <v>72.5</v>
      </c>
      <c r="I51" s="12">
        <v>86.98</v>
      </c>
      <c r="J51" s="12">
        <f t="shared" si="0"/>
        <v>78.29</v>
      </c>
      <c r="K51" s="10">
        <v>2</v>
      </c>
      <c r="L51" s="16" cm="1">
        <f t="array" ref="L51">SUMPRODUCT(($C$3:$C$510=C51)*($J$3:$J$510&gt;J51))+1</f>
        <v>1</v>
      </c>
      <c r="M51" s="10" t="s">
        <v>2592</v>
      </c>
      <c r="N51" s="10"/>
    </row>
    <row r="52" s="2" customFormat="1" customHeight="1" spans="1:14">
      <c r="A52" s="10">
        <v>50</v>
      </c>
      <c r="B52" s="11" t="s">
        <v>295</v>
      </c>
      <c r="C52" s="11" t="s">
        <v>1579</v>
      </c>
      <c r="D52" s="10" t="s">
        <v>2606</v>
      </c>
      <c r="E52" s="11" t="s">
        <v>1596</v>
      </c>
      <c r="F52" s="10">
        <v>250102605</v>
      </c>
      <c r="G52" s="11" t="s">
        <v>37</v>
      </c>
      <c r="H52" s="12">
        <v>72</v>
      </c>
      <c r="I52" s="12">
        <v>86.72</v>
      </c>
      <c r="J52" s="12">
        <f t="shared" si="0"/>
        <v>77.89</v>
      </c>
      <c r="K52" s="10">
        <v>2</v>
      </c>
      <c r="L52" s="16" cm="1">
        <f t="array" ref="L52">SUMPRODUCT(($C$3:$C$510=C52)*($J$3:$J$510&gt;J52))+1</f>
        <v>2</v>
      </c>
      <c r="M52" s="10" t="s">
        <v>2592</v>
      </c>
      <c r="N52" s="10"/>
    </row>
    <row r="53" s="2" customFormat="1" customHeight="1" spans="1:14">
      <c r="A53" s="10">
        <v>51</v>
      </c>
      <c r="B53" s="11" t="s">
        <v>295</v>
      </c>
      <c r="C53" s="11" t="s">
        <v>1579</v>
      </c>
      <c r="D53" s="10" t="s">
        <v>2606</v>
      </c>
      <c r="E53" s="11" t="s">
        <v>1580</v>
      </c>
      <c r="F53" s="10">
        <v>250104114</v>
      </c>
      <c r="G53" s="11" t="s">
        <v>37</v>
      </c>
      <c r="H53" s="12">
        <v>68.25</v>
      </c>
      <c r="I53" s="12">
        <v>80.08</v>
      </c>
      <c r="J53" s="12">
        <f t="shared" si="0"/>
        <v>72.98</v>
      </c>
      <c r="K53" s="10">
        <v>2</v>
      </c>
      <c r="L53" s="16" cm="1">
        <f t="array" ref="L53">SUMPRODUCT(($C$3:$C$510=C53)*($J$3:$J$510&gt;J53))+1</f>
        <v>3</v>
      </c>
      <c r="M53" s="10" t="s">
        <v>2593</v>
      </c>
      <c r="N53" s="10"/>
    </row>
    <row r="54" s="2" customFormat="1" customHeight="1" spans="1:14">
      <c r="A54" s="10">
        <v>52</v>
      </c>
      <c r="B54" s="11" t="s">
        <v>295</v>
      </c>
      <c r="C54" s="11" t="s">
        <v>1579</v>
      </c>
      <c r="D54" s="10" t="s">
        <v>2606</v>
      </c>
      <c r="E54" s="11" t="s">
        <v>1600</v>
      </c>
      <c r="F54" s="10">
        <v>250102520</v>
      </c>
      <c r="G54" s="11" t="s">
        <v>49</v>
      </c>
      <c r="H54" s="12">
        <v>69</v>
      </c>
      <c r="I54" s="12">
        <v>78.32</v>
      </c>
      <c r="J54" s="12">
        <f t="shared" si="0"/>
        <v>72.73</v>
      </c>
      <c r="K54" s="10">
        <v>2</v>
      </c>
      <c r="L54" s="16" cm="1">
        <f t="array" ref="L54">SUMPRODUCT(($C$3:$C$510=C54)*($J$3:$J$510&gt;J54))+1</f>
        <v>4</v>
      </c>
      <c r="M54" s="10" t="s">
        <v>2593</v>
      </c>
      <c r="N54" s="10"/>
    </row>
    <row r="55" s="2" customFormat="1" customHeight="1" spans="1:14">
      <c r="A55" s="10">
        <v>53</v>
      </c>
      <c r="B55" s="11" t="s">
        <v>295</v>
      </c>
      <c r="C55" s="11" t="s">
        <v>1579</v>
      </c>
      <c r="D55" s="10" t="s">
        <v>2606</v>
      </c>
      <c r="E55" s="11" t="s">
        <v>1586</v>
      </c>
      <c r="F55" s="10">
        <v>250104123</v>
      </c>
      <c r="G55" s="11" t="s">
        <v>49</v>
      </c>
      <c r="H55" s="12">
        <v>60.25</v>
      </c>
      <c r="I55" s="12">
        <v>84.98</v>
      </c>
      <c r="J55" s="12">
        <f t="shared" si="0"/>
        <v>70.14</v>
      </c>
      <c r="K55" s="10">
        <v>2</v>
      </c>
      <c r="L55" s="16" cm="1">
        <f t="array" ref="L55">SUMPRODUCT(($C$3:$C$510=C55)*($J$3:$J$510&gt;J55))+1</f>
        <v>5</v>
      </c>
      <c r="M55" s="10" t="s">
        <v>2593</v>
      </c>
      <c r="N55" s="10"/>
    </row>
    <row r="56" s="2" customFormat="1" customHeight="1" spans="1:14">
      <c r="A56" s="10">
        <v>54</v>
      </c>
      <c r="B56" s="11" t="s">
        <v>295</v>
      </c>
      <c r="C56" s="11" t="s">
        <v>1579</v>
      </c>
      <c r="D56" s="10" t="s">
        <v>2606</v>
      </c>
      <c r="E56" s="11" t="s">
        <v>1591</v>
      </c>
      <c r="F56" s="10">
        <v>250101612</v>
      </c>
      <c r="G56" s="11" t="s">
        <v>49</v>
      </c>
      <c r="H56" s="12">
        <v>61.5</v>
      </c>
      <c r="I56" s="12">
        <v>77.46</v>
      </c>
      <c r="J56" s="12">
        <f t="shared" si="0"/>
        <v>67.88</v>
      </c>
      <c r="K56" s="10">
        <v>2</v>
      </c>
      <c r="L56" s="16" cm="1">
        <f t="array" ref="L56">SUMPRODUCT(($C$3:$C$510=C56)*($J$3:$J$510&gt;J56))+1</f>
        <v>6</v>
      </c>
      <c r="M56" s="10" t="s">
        <v>2593</v>
      </c>
      <c r="N56" s="10"/>
    </row>
    <row r="57" s="2" customFormat="1" customHeight="1" spans="1:14">
      <c r="A57" s="10">
        <v>55</v>
      </c>
      <c r="B57" s="11" t="s">
        <v>295</v>
      </c>
      <c r="C57" s="11" t="s">
        <v>1610</v>
      </c>
      <c r="D57" s="10" t="s">
        <v>2607</v>
      </c>
      <c r="E57" s="11" t="s">
        <v>1660</v>
      </c>
      <c r="F57" s="10">
        <v>250102303</v>
      </c>
      <c r="G57" s="11" t="s">
        <v>49</v>
      </c>
      <c r="H57" s="12">
        <v>64.5</v>
      </c>
      <c r="I57" s="12">
        <v>81.4</v>
      </c>
      <c r="J57" s="12">
        <f t="shared" si="0"/>
        <v>71.26</v>
      </c>
      <c r="K57" s="10">
        <v>5</v>
      </c>
      <c r="L57" s="16" cm="1">
        <f t="array" ref="L57">SUMPRODUCT(($C$3:$C$510=C57)*($J$3:$J$510&gt;J57))+1</f>
        <v>1</v>
      </c>
      <c r="M57" s="10" t="s">
        <v>2592</v>
      </c>
      <c r="N57" s="10"/>
    </row>
    <row r="58" s="2" customFormat="1" customHeight="1" spans="1:14">
      <c r="A58" s="10">
        <v>56</v>
      </c>
      <c r="B58" s="11" t="s">
        <v>295</v>
      </c>
      <c r="C58" s="11" t="s">
        <v>1610</v>
      </c>
      <c r="D58" s="38" t="s">
        <v>2607</v>
      </c>
      <c r="E58" s="11" t="s">
        <v>1645</v>
      </c>
      <c r="F58" s="10">
        <v>250101719</v>
      </c>
      <c r="G58" s="11" t="s">
        <v>49</v>
      </c>
      <c r="H58" s="12">
        <v>64.25</v>
      </c>
      <c r="I58" s="12">
        <v>80.16</v>
      </c>
      <c r="J58" s="12">
        <f t="shared" si="0"/>
        <v>70.61</v>
      </c>
      <c r="K58" s="10">
        <v>5</v>
      </c>
      <c r="L58" s="16" cm="1">
        <f t="array" ref="L58">SUMPRODUCT(($C$3:$C$510=C58)*($J$3:$J$510&gt;J58))+1</f>
        <v>2</v>
      </c>
      <c r="M58" s="10" t="s">
        <v>2592</v>
      </c>
      <c r="N58" s="10"/>
    </row>
    <row r="59" s="2" customFormat="1" customHeight="1" spans="1:14">
      <c r="A59" s="10">
        <v>57</v>
      </c>
      <c r="B59" s="11" t="s">
        <v>295</v>
      </c>
      <c r="C59" s="11" t="s">
        <v>1610</v>
      </c>
      <c r="D59" s="38" t="s">
        <v>2607</v>
      </c>
      <c r="E59" s="11" t="s">
        <v>1655</v>
      </c>
      <c r="F59" s="10">
        <v>250104608</v>
      </c>
      <c r="G59" s="11" t="s">
        <v>49</v>
      </c>
      <c r="H59" s="12">
        <v>61</v>
      </c>
      <c r="I59" s="12">
        <v>84.38</v>
      </c>
      <c r="J59" s="12">
        <f t="shared" si="0"/>
        <v>70.35</v>
      </c>
      <c r="K59" s="10">
        <v>5</v>
      </c>
      <c r="L59" s="16" cm="1">
        <f t="array" ref="L59">SUMPRODUCT(($C$3:$C$510=C59)*($J$3:$J$510&gt;J59))+1</f>
        <v>3</v>
      </c>
      <c r="M59" s="10" t="s">
        <v>2592</v>
      </c>
      <c r="N59" s="10"/>
    </row>
    <row r="60" s="2" customFormat="1" customHeight="1" spans="1:14">
      <c r="A60" s="10">
        <v>58</v>
      </c>
      <c r="B60" s="11" t="s">
        <v>295</v>
      </c>
      <c r="C60" s="11" t="s">
        <v>1610</v>
      </c>
      <c r="D60" s="10" t="s">
        <v>2607</v>
      </c>
      <c r="E60" s="11" t="s">
        <v>1665</v>
      </c>
      <c r="F60" s="10">
        <v>250104229</v>
      </c>
      <c r="G60" s="11" t="s">
        <v>37</v>
      </c>
      <c r="H60" s="12">
        <v>62</v>
      </c>
      <c r="I60" s="12">
        <v>82.48</v>
      </c>
      <c r="J60" s="12">
        <f t="shared" si="0"/>
        <v>70.19</v>
      </c>
      <c r="K60" s="10">
        <v>5</v>
      </c>
      <c r="L60" s="16" cm="1">
        <f t="array" ref="L60">SUMPRODUCT(($C$3:$C$510=C60)*($J$3:$J$510&gt;J60))+1</f>
        <v>4</v>
      </c>
      <c r="M60" s="10" t="s">
        <v>2592</v>
      </c>
      <c r="N60" s="10"/>
    </row>
    <row r="61" s="2" customFormat="1" customHeight="1" spans="1:14">
      <c r="A61" s="10">
        <v>59</v>
      </c>
      <c r="B61" s="11" t="s">
        <v>295</v>
      </c>
      <c r="C61" s="11" t="s">
        <v>1610</v>
      </c>
      <c r="D61" s="10" t="s">
        <v>2607</v>
      </c>
      <c r="E61" s="11" t="s">
        <v>1631</v>
      </c>
      <c r="F61" s="10">
        <v>250103925</v>
      </c>
      <c r="G61" s="11" t="s">
        <v>49</v>
      </c>
      <c r="H61" s="12">
        <v>62.25</v>
      </c>
      <c r="I61" s="12">
        <v>81.1</v>
      </c>
      <c r="J61" s="12">
        <f t="shared" si="0"/>
        <v>69.79</v>
      </c>
      <c r="K61" s="10">
        <v>5</v>
      </c>
      <c r="L61" s="16" cm="1">
        <f t="array" ref="L61">SUMPRODUCT(($C$3:$C$510=C61)*($J$3:$J$510&gt;J61))+1</f>
        <v>5</v>
      </c>
      <c r="M61" s="10" t="s">
        <v>2592</v>
      </c>
      <c r="N61" s="10"/>
    </row>
    <row r="62" s="2" customFormat="1" customHeight="1" spans="1:14">
      <c r="A62" s="10">
        <v>60</v>
      </c>
      <c r="B62" s="11" t="s">
        <v>295</v>
      </c>
      <c r="C62" s="11" t="s">
        <v>1610</v>
      </c>
      <c r="D62" s="10" t="s">
        <v>2607</v>
      </c>
      <c r="E62" s="11" t="s">
        <v>1621</v>
      </c>
      <c r="F62" s="10">
        <v>250103420</v>
      </c>
      <c r="G62" s="11" t="s">
        <v>37</v>
      </c>
      <c r="H62" s="12">
        <v>56.75</v>
      </c>
      <c r="I62" s="12">
        <v>84.16</v>
      </c>
      <c r="J62" s="12">
        <f t="shared" si="0"/>
        <v>67.71</v>
      </c>
      <c r="K62" s="10">
        <v>5</v>
      </c>
      <c r="L62" s="16" cm="1">
        <f t="array" ref="L62">SUMPRODUCT(($C$3:$C$510=C62)*($J$3:$J$510&gt;J62))+1</f>
        <v>6</v>
      </c>
      <c r="M62" s="10" t="s">
        <v>2593</v>
      </c>
      <c r="N62" s="10"/>
    </row>
    <row r="63" s="2" customFormat="1" customHeight="1" spans="1:14">
      <c r="A63" s="10">
        <v>61</v>
      </c>
      <c r="B63" s="11" t="s">
        <v>295</v>
      </c>
      <c r="C63" s="11" t="s">
        <v>1610</v>
      </c>
      <c r="D63" s="10" t="s">
        <v>2607</v>
      </c>
      <c r="E63" s="11" t="s">
        <v>1616</v>
      </c>
      <c r="F63" s="10">
        <v>250103315</v>
      </c>
      <c r="G63" s="11" t="s">
        <v>49</v>
      </c>
      <c r="H63" s="12">
        <v>56</v>
      </c>
      <c r="I63" s="12">
        <v>84.52</v>
      </c>
      <c r="J63" s="12">
        <f t="shared" si="0"/>
        <v>67.41</v>
      </c>
      <c r="K63" s="10">
        <v>5</v>
      </c>
      <c r="L63" s="16" cm="1">
        <f t="array" ref="L63">SUMPRODUCT(($C$3:$C$510=C63)*($J$3:$J$510&gt;J63))+1</f>
        <v>7</v>
      </c>
      <c r="M63" s="10" t="s">
        <v>2593</v>
      </c>
      <c r="N63" s="10"/>
    </row>
    <row r="64" s="2" customFormat="1" customHeight="1" spans="1:14">
      <c r="A64" s="10">
        <v>62</v>
      </c>
      <c r="B64" s="11" t="s">
        <v>295</v>
      </c>
      <c r="C64" s="11" t="s">
        <v>1610</v>
      </c>
      <c r="D64" s="10" t="s">
        <v>2607</v>
      </c>
      <c r="E64" s="11" t="s">
        <v>1626</v>
      </c>
      <c r="F64" s="10">
        <v>250103410</v>
      </c>
      <c r="G64" s="11" t="s">
        <v>49</v>
      </c>
      <c r="H64" s="12">
        <v>61.25</v>
      </c>
      <c r="I64" s="12">
        <v>72.08</v>
      </c>
      <c r="J64" s="12">
        <f t="shared" si="0"/>
        <v>65.58</v>
      </c>
      <c r="K64" s="10">
        <v>5</v>
      </c>
      <c r="L64" s="16" cm="1">
        <f t="array" ref="L64">SUMPRODUCT(($C$3:$C$510=C64)*($J$3:$J$510&gt;J64))+1</f>
        <v>8</v>
      </c>
      <c r="M64" s="10" t="s">
        <v>2593</v>
      </c>
      <c r="N64" s="10"/>
    </row>
    <row r="65" s="2" customFormat="1" customHeight="1" spans="1:14">
      <c r="A65" s="10">
        <v>63</v>
      </c>
      <c r="B65" s="11" t="s">
        <v>295</v>
      </c>
      <c r="C65" s="11" t="s">
        <v>1610</v>
      </c>
      <c r="D65" s="10" t="s">
        <v>2607</v>
      </c>
      <c r="E65" s="11" t="s">
        <v>1640</v>
      </c>
      <c r="F65" s="10">
        <v>250103522</v>
      </c>
      <c r="G65" s="11" t="s">
        <v>49</v>
      </c>
      <c r="H65" s="12">
        <v>49.5</v>
      </c>
      <c r="I65" s="12">
        <v>80.18</v>
      </c>
      <c r="J65" s="12">
        <f t="shared" si="0"/>
        <v>61.77</v>
      </c>
      <c r="K65" s="10">
        <v>5</v>
      </c>
      <c r="L65" s="16" cm="1">
        <f t="array" ref="L65">SUMPRODUCT(($C$3:$C$510=C65)*($J$3:$J$510&gt;J65))+1</f>
        <v>9</v>
      </c>
      <c r="M65" s="10" t="s">
        <v>2593</v>
      </c>
      <c r="N65" s="10"/>
    </row>
    <row r="66" s="2" customFormat="1" customHeight="1" spans="1:14">
      <c r="A66" s="10">
        <v>64</v>
      </c>
      <c r="B66" s="11" t="s">
        <v>295</v>
      </c>
      <c r="C66" s="11" t="s">
        <v>1610</v>
      </c>
      <c r="D66" s="10" t="s">
        <v>2607</v>
      </c>
      <c r="E66" s="11" t="s">
        <v>1650</v>
      </c>
      <c r="F66" s="10">
        <v>250103626</v>
      </c>
      <c r="G66" s="11" t="s">
        <v>49</v>
      </c>
      <c r="H66" s="12">
        <v>50.5</v>
      </c>
      <c r="I66" s="12">
        <v>75.96</v>
      </c>
      <c r="J66" s="12">
        <f t="shared" si="0"/>
        <v>60.68</v>
      </c>
      <c r="K66" s="10">
        <v>5</v>
      </c>
      <c r="L66" s="16" cm="1">
        <f t="array" ref="L66">SUMPRODUCT(($C$3:$C$510=C66)*($J$3:$J$510&gt;J66))+1</f>
        <v>10</v>
      </c>
      <c r="M66" s="10" t="s">
        <v>2593</v>
      </c>
      <c r="N66" s="10"/>
    </row>
    <row r="67" s="2" customFormat="1" customHeight="1" spans="1:14">
      <c r="A67" s="10">
        <v>65</v>
      </c>
      <c r="B67" s="11" t="s">
        <v>295</v>
      </c>
      <c r="C67" s="11" t="s">
        <v>1610</v>
      </c>
      <c r="D67" s="10" t="s">
        <v>2607</v>
      </c>
      <c r="E67" s="11" t="s">
        <v>1636</v>
      </c>
      <c r="F67" s="10">
        <v>250103029</v>
      </c>
      <c r="G67" s="11" t="s">
        <v>49</v>
      </c>
      <c r="H67" s="12">
        <v>43.75</v>
      </c>
      <c r="I67" s="12">
        <v>80.66</v>
      </c>
      <c r="J67" s="12">
        <f t="shared" ref="J67:J130" si="1">I67*0.4+H67*0.6</f>
        <v>58.51</v>
      </c>
      <c r="K67" s="10">
        <v>5</v>
      </c>
      <c r="L67" s="16" cm="1">
        <f t="array" ref="L67">SUMPRODUCT(($C$3:$C$510=C67)*($J$3:$J$510&gt;J67))+1</f>
        <v>11</v>
      </c>
      <c r="M67" s="10" t="s">
        <v>2593</v>
      </c>
      <c r="N67" s="10"/>
    </row>
    <row r="68" s="2" customFormat="1" customHeight="1" spans="1:14">
      <c r="A68" s="10">
        <v>66</v>
      </c>
      <c r="B68" s="11" t="s">
        <v>295</v>
      </c>
      <c r="C68" s="11" t="s">
        <v>1610</v>
      </c>
      <c r="D68" s="10" t="s">
        <v>2607</v>
      </c>
      <c r="E68" s="11" t="s">
        <v>1611</v>
      </c>
      <c r="F68" s="10">
        <v>250103711</v>
      </c>
      <c r="G68" s="11" t="s">
        <v>49</v>
      </c>
      <c r="H68" s="12">
        <v>46.25</v>
      </c>
      <c r="I68" s="12">
        <v>73.46</v>
      </c>
      <c r="J68" s="12">
        <f t="shared" si="1"/>
        <v>57.13</v>
      </c>
      <c r="K68" s="10">
        <v>5</v>
      </c>
      <c r="L68" s="16" cm="1">
        <f t="array" ref="L68">SUMPRODUCT(($C$3:$C$510=C68)*($J$3:$J$510&gt;J68))+1</f>
        <v>12</v>
      </c>
      <c r="M68" s="10" t="s">
        <v>2593</v>
      </c>
      <c r="N68" s="10"/>
    </row>
    <row r="69" s="2" customFormat="1" customHeight="1" spans="1:14">
      <c r="A69" s="10">
        <v>67</v>
      </c>
      <c r="B69" s="11" t="s">
        <v>295</v>
      </c>
      <c r="C69" s="11" t="s">
        <v>1610</v>
      </c>
      <c r="D69" s="10" t="s">
        <v>2607</v>
      </c>
      <c r="E69" s="11" t="s">
        <v>1670</v>
      </c>
      <c r="F69" s="10">
        <v>250103905</v>
      </c>
      <c r="G69" s="11" t="s">
        <v>49</v>
      </c>
      <c r="H69" s="12">
        <v>62.75</v>
      </c>
      <c r="I69" s="12">
        <v>0</v>
      </c>
      <c r="J69" s="12">
        <v>0</v>
      </c>
      <c r="K69" s="10">
        <v>5</v>
      </c>
      <c r="L69" s="16" t="s">
        <v>2595</v>
      </c>
      <c r="M69" s="10" t="s">
        <v>2593</v>
      </c>
      <c r="N69" s="10" t="s">
        <v>2596</v>
      </c>
    </row>
    <row r="70" s="2" customFormat="1" customHeight="1" spans="1:14">
      <c r="A70" s="10">
        <v>68</v>
      </c>
      <c r="B70" s="11" t="s">
        <v>295</v>
      </c>
      <c r="C70" s="11" t="s">
        <v>1610</v>
      </c>
      <c r="D70" s="10" t="s">
        <v>2607</v>
      </c>
      <c r="E70" s="11" t="s">
        <v>1674</v>
      </c>
      <c r="F70" s="10">
        <v>250102309</v>
      </c>
      <c r="G70" s="11" t="s">
        <v>49</v>
      </c>
      <c r="H70" s="12">
        <v>60.25</v>
      </c>
      <c r="I70" s="12">
        <v>0</v>
      </c>
      <c r="J70" s="12">
        <v>0</v>
      </c>
      <c r="K70" s="10">
        <v>5</v>
      </c>
      <c r="L70" s="16" t="s">
        <v>2595</v>
      </c>
      <c r="M70" s="10" t="s">
        <v>2593</v>
      </c>
      <c r="N70" s="10" t="s">
        <v>2596</v>
      </c>
    </row>
    <row r="71" s="2" customFormat="1" customHeight="1" spans="1:14">
      <c r="A71" s="10">
        <v>69</v>
      </c>
      <c r="B71" s="11" t="s">
        <v>295</v>
      </c>
      <c r="C71" s="11" t="s">
        <v>1610</v>
      </c>
      <c r="D71" s="10" t="s">
        <v>2607</v>
      </c>
      <c r="E71" s="11" t="s">
        <v>1678</v>
      </c>
      <c r="F71" s="10">
        <v>250104101</v>
      </c>
      <c r="G71" s="11" t="s">
        <v>49</v>
      </c>
      <c r="H71" s="12">
        <v>52.75</v>
      </c>
      <c r="I71" s="12">
        <v>0</v>
      </c>
      <c r="J71" s="12">
        <v>0</v>
      </c>
      <c r="K71" s="10">
        <v>5</v>
      </c>
      <c r="L71" s="16" t="s">
        <v>2595</v>
      </c>
      <c r="M71" s="10" t="s">
        <v>2593</v>
      </c>
      <c r="N71" s="10" t="s">
        <v>2596</v>
      </c>
    </row>
    <row r="72" s="2" customFormat="1" customHeight="1" spans="1:14">
      <c r="A72" s="10">
        <v>70</v>
      </c>
      <c r="B72" s="11" t="s">
        <v>295</v>
      </c>
      <c r="C72" s="11" t="s">
        <v>1682</v>
      </c>
      <c r="D72" s="10" t="s">
        <v>2608</v>
      </c>
      <c r="E72" s="11" t="s">
        <v>1683</v>
      </c>
      <c r="F72" s="10">
        <v>250104804</v>
      </c>
      <c r="G72" s="11" t="s">
        <v>49</v>
      </c>
      <c r="H72" s="12">
        <v>63.25</v>
      </c>
      <c r="I72" s="12">
        <v>88.02</v>
      </c>
      <c r="J72" s="12">
        <f t="shared" si="1"/>
        <v>73.16</v>
      </c>
      <c r="K72" s="10">
        <v>1</v>
      </c>
      <c r="L72" s="16" cm="1">
        <f t="array" ref="L72">SUMPRODUCT(($C$3:$C$510=C72)*($J$3:$J$510&gt;J72))+1</f>
        <v>1</v>
      </c>
      <c r="M72" s="10" t="s">
        <v>2592</v>
      </c>
      <c r="N72" s="10"/>
    </row>
    <row r="73" s="2" customFormat="1" customHeight="1" spans="1:14">
      <c r="A73" s="10">
        <v>71</v>
      </c>
      <c r="B73" s="11" t="s">
        <v>295</v>
      </c>
      <c r="C73" s="11" t="s">
        <v>1682</v>
      </c>
      <c r="D73" s="10" t="s">
        <v>2608</v>
      </c>
      <c r="E73" s="11" t="s">
        <v>1693</v>
      </c>
      <c r="F73" s="10">
        <v>250102827</v>
      </c>
      <c r="G73" s="11" t="s">
        <v>37</v>
      </c>
      <c r="H73" s="12">
        <v>71.5</v>
      </c>
      <c r="I73" s="12">
        <v>73.82</v>
      </c>
      <c r="J73" s="12">
        <f t="shared" si="1"/>
        <v>72.43</v>
      </c>
      <c r="K73" s="10">
        <v>1</v>
      </c>
      <c r="L73" s="16" cm="1">
        <f t="array" ref="L73">SUMPRODUCT(($C$3:$C$510=C73)*($J$3:$J$510&gt;J73))+1</f>
        <v>2</v>
      </c>
      <c r="M73" s="10" t="s">
        <v>2593</v>
      </c>
      <c r="N73" s="10"/>
    </row>
    <row r="74" s="2" customFormat="1" customHeight="1" spans="1:14">
      <c r="A74" s="10">
        <v>72</v>
      </c>
      <c r="B74" s="11" t="s">
        <v>295</v>
      </c>
      <c r="C74" s="11" t="s">
        <v>1682</v>
      </c>
      <c r="D74" s="10" t="s">
        <v>2608</v>
      </c>
      <c r="E74" s="11" t="s">
        <v>1688</v>
      </c>
      <c r="F74" s="10">
        <v>250102024</v>
      </c>
      <c r="G74" s="11" t="s">
        <v>37</v>
      </c>
      <c r="H74" s="12">
        <v>67</v>
      </c>
      <c r="I74" s="12">
        <v>76.98</v>
      </c>
      <c r="J74" s="12">
        <f t="shared" si="1"/>
        <v>70.99</v>
      </c>
      <c r="K74" s="10">
        <v>1</v>
      </c>
      <c r="L74" s="16" cm="1">
        <f t="array" ref="L74">SUMPRODUCT(($C$3:$C$510=C74)*($J$3:$J$510&gt;J74))+1</f>
        <v>3</v>
      </c>
      <c r="M74" s="10" t="s">
        <v>2593</v>
      </c>
      <c r="N74" s="10"/>
    </row>
    <row r="75" s="2" customFormat="1" customHeight="1" spans="1:14">
      <c r="A75" s="10">
        <v>73</v>
      </c>
      <c r="B75" s="11" t="s">
        <v>295</v>
      </c>
      <c r="C75" s="11" t="s">
        <v>1698</v>
      </c>
      <c r="D75" s="10" t="s">
        <v>2609</v>
      </c>
      <c r="E75" s="11" t="s">
        <v>1699</v>
      </c>
      <c r="F75" s="10">
        <v>250102723</v>
      </c>
      <c r="G75" s="11" t="s">
        <v>37</v>
      </c>
      <c r="H75" s="12">
        <v>71</v>
      </c>
      <c r="I75" s="12">
        <v>78.2</v>
      </c>
      <c r="J75" s="12">
        <f t="shared" si="1"/>
        <v>73.88</v>
      </c>
      <c r="K75" s="10">
        <v>3</v>
      </c>
      <c r="L75" s="16" cm="1">
        <f t="array" ref="L75">SUMPRODUCT(($C$3:$C$510=C75)*($J$3:$J$510&gt;J75))+1</f>
        <v>1</v>
      </c>
      <c r="M75" s="10" t="s">
        <v>2592</v>
      </c>
      <c r="N75" s="11"/>
    </row>
    <row r="76" s="2" customFormat="1" customHeight="1" spans="1:14">
      <c r="A76" s="10">
        <v>74</v>
      </c>
      <c r="B76" s="11" t="s">
        <v>295</v>
      </c>
      <c r="C76" s="11" t="s">
        <v>1698</v>
      </c>
      <c r="D76" s="10" t="s">
        <v>2609</v>
      </c>
      <c r="E76" s="11" t="s">
        <v>1714</v>
      </c>
      <c r="F76" s="10">
        <v>250102117</v>
      </c>
      <c r="G76" s="11" t="s">
        <v>49</v>
      </c>
      <c r="H76" s="12">
        <v>67.5</v>
      </c>
      <c r="I76" s="12">
        <v>83.04</v>
      </c>
      <c r="J76" s="12">
        <f t="shared" si="1"/>
        <v>73.72</v>
      </c>
      <c r="K76" s="10">
        <v>3</v>
      </c>
      <c r="L76" s="16" cm="1">
        <f t="array" ref="L76">SUMPRODUCT(($C$3:$C$510=C76)*($J$3:$J$510&gt;J76))+1</f>
        <v>2</v>
      </c>
      <c r="M76" s="10" t="s">
        <v>2592</v>
      </c>
      <c r="N76" s="11"/>
    </row>
    <row r="77" s="2" customFormat="1" customHeight="1" spans="1:14">
      <c r="A77" s="10">
        <v>75</v>
      </c>
      <c r="B77" s="11" t="s">
        <v>295</v>
      </c>
      <c r="C77" s="11" t="s">
        <v>1698</v>
      </c>
      <c r="D77" s="10" t="s">
        <v>2609</v>
      </c>
      <c r="E77" s="11" t="s">
        <v>1734</v>
      </c>
      <c r="F77" s="10">
        <v>250104121</v>
      </c>
      <c r="G77" s="11" t="s">
        <v>49</v>
      </c>
      <c r="H77" s="12">
        <v>66.25</v>
      </c>
      <c r="I77" s="12">
        <v>82.26</v>
      </c>
      <c r="J77" s="12">
        <f t="shared" si="1"/>
        <v>72.65</v>
      </c>
      <c r="K77" s="10">
        <v>3</v>
      </c>
      <c r="L77" s="16" cm="1">
        <f t="array" ref="L77">SUMPRODUCT(($C$3:$C$510=C77)*($J$3:$J$510&gt;J77))+1</f>
        <v>3</v>
      </c>
      <c r="M77" s="10" t="s">
        <v>2592</v>
      </c>
      <c r="N77" s="11"/>
    </row>
    <row r="78" s="2" customFormat="1" customHeight="1" spans="1:14">
      <c r="A78" s="10">
        <v>76</v>
      </c>
      <c r="B78" s="11" t="s">
        <v>295</v>
      </c>
      <c r="C78" s="11" t="s">
        <v>1698</v>
      </c>
      <c r="D78" s="10" t="s">
        <v>2609</v>
      </c>
      <c r="E78" s="11" t="s">
        <v>1704</v>
      </c>
      <c r="F78" s="10">
        <v>250103021</v>
      </c>
      <c r="G78" s="11" t="s">
        <v>37</v>
      </c>
      <c r="H78" s="12">
        <v>68</v>
      </c>
      <c r="I78" s="12">
        <v>78.36</v>
      </c>
      <c r="J78" s="12">
        <f t="shared" si="1"/>
        <v>72.14</v>
      </c>
      <c r="K78" s="10">
        <v>3</v>
      </c>
      <c r="L78" s="16" cm="1">
        <f t="array" ref="L78">SUMPRODUCT(($C$3:$C$510=C78)*($J$3:$J$510&gt;J78))+1</f>
        <v>4</v>
      </c>
      <c r="M78" s="10" t="s">
        <v>2593</v>
      </c>
      <c r="N78" s="11"/>
    </row>
    <row r="79" s="2" customFormat="1" customHeight="1" spans="1:14">
      <c r="A79" s="10">
        <v>77</v>
      </c>
      <c r="B79" s="11" t="s">
        <v>295</v>
      </c>
      <c r="C79" s="11" t="s">
        <v>1698</v>
      </c>
      <c r="D79" s="10" t="s">
        <v>2609</v>
      </c>
      <c r="E79" s="11" t="s">
        <v>1729</v>
      </c>
      <c r="F79" s="10">
        <v>250104323</v>
      </c>
      <c r="G79" s="11" t="s">
        <v>37</v>
      </c>
      <c r="H79" s="12">
        <v>64.75</v>
      </c>
      <c r="I79" s="12">
        <v>82.5</v>
      </c>
      <c r="J79" s="12">
        <f t="shared" si="1"/>
        <v>71.85</v>
      </c>
      <c r="K79" s="10">
        <v>3</v>
      </c>
      <c r="L79" s="16" cm="1">
        <f t="array" ref="L79">SUMPRODUCT(($C$3:$C$510=C79)*($J$3:$J$510&gt;J79))+1</f>
        <v>5</v>
      </c>
      <c r="M79" s="10" t="s">
        <v>2593</v>
      </c>
      <c r="N79" s="11"/>
    </row>
    <row r="80" s="2" customFormat="1" customHeight="1" spans="1:14">
      <c r="A80" s="10">
        <v>78</v>
      </c>
      <c r="B80" s="11" t="s">
        <v>295</v>
      </c>
      <c r="C80" s="11" t="s">
        <v>1698</v>
      </c>
      <c r="D80" s="10" t="s">
        <v>2609</v>
      </c>
      <c r="E80" s="11" t="s">
        <v>1724</v>
      </c>
      <c r="F80" s="10">
        <v>250104310</v>
      </c>
      <c r="G80" s="11" t="s">
        <v>37</v>
      </c>
      <c r="H80" s="12">
        <v>64.75</v>
      </c>
      <c r="I80" s="12">
        <v>80.84</v>
      </c>
      <c r="J80" s="12">
        <f t="shared" si="1"/>
        <v>71.19</v>
      </c>
      <c r="K80" s="10">
        <v>3</v>
      </c>
      <c r="L80" s="16" cm="1">
        <f t="array" ref="L80">SUMPRODUCT(($C$3:$C$510=C80)*($J$3:$J$510&gt;J80))+1</f>
        <v>6</v>
      </c>
      <c r="M80" s="10" t="s">
        <v>2593</v>
      </c>
      <c r="N80" s="11"/>
    </row>
    <row r="81" s="2" customFormat="1" customHeight="1" spans="1:14">
      <c r="A81" s="10">
        <v>79</v>
      </c>
      <c r="B81" s="11" t="s">
        <v>295</v>
      </c>
      <c r="C81" s="11" t="s">
        <v>1698</v>
      </c>
      <c r="D81" s="10" t="s">
        <v>2609</v>
      </c>
      <c r="E81" s="11" t="s">
        <v>1709</v>
      </c>
      <c r="F81" s="10">
        <v>250102413</v>
      </c>
      <c r="G81" s="11" t="s">
        <v>37</v>
      </c>
      <c r="H81" s="12">
        <v>62</v>
      </c>
      <c r="I81" s="12">
        <v>83.58</v>
      </c>
      <c r="J81" s="12">
        <f t="shared" si="1"/>
        <v>70.63</v>
      </c>
      <c r="K81" s="10">
        <v>3</v>
      </c>
      <c r="L81" s="16" cm="1">
        <f t="array" ref="L81">SUMPRODUCT(($C$3:$C$510=C81)*($J$3:$J$510&gt;J81))+1</f>
        <v>7</v>
      </c>
      <c r="M81" s="10" t="s">
        <v>2593</v>
      </c>
      <c r="N81" s="11"/>
    </row>
    <row r="82" s="2" customFormat="1" customHeight="1" spans="1:14">
      <c r="A82" s="10">
        <v>80</v>
      </c>
      <c r="B82" s="11" t="s">
        <v>295</v>
      </c>
      <c r="C82" s="11" t="s">
        <v>1698</v>
      </c>
      <c r="D82" s="10" t="s">
        <v>2609</v>
      </c>
      <c r="E82" s="11" t="s">
        <v>1719</v>
      </c>
      <c r="F82" s="10">
        <v>250102405</v>
      </c>
      <c r="G82" s="11" t="s">
        <v>37</v>
      </c>
      <c r="H82" s="12">
        <v>63</v>
      </c>
      <c r="I82" s="12">
        <v>80.54</v>
      </c>
      <c r="J82" s="12">
        <f t="shared" si="1"/>
        <v>70.02</v>
      </c>
      <c r="K82" s="10">
        <v>3</v>
      </c>
      <c r="L82" s="16" cm="1">
        <f t="array" ref="L82">SUMPRODUCT(($C$3:$C$510=C82)*($J$3:$J$510&gt;J82))+1</f>
        <v>8</v>
      </c>
      <c r="M82" s="10" t="s">
        <v>2593</v>
      </c>
      <c r="N82" s="11"/>
    </row>
    <row r="83" s="2" customFormat="1" customHeight="1" spans="1:14">
      <c r="A83" s="10">
        <v>81</v>
      </c>
      <c r="B83" s="11" t="s">
        <v>295</v>
      </c>
      <c r="C83" s="11" t="s">
        <v>1698</v>
      </c>
      <c r="D83" s="10" t="s">
        <v>2609</v>
      </c>
      <c r="E83" s="11" t="s">
        <v>1744</v>
      </c>
      <c r="F83" s="10">
        <v>250103102</v>
      </c>
      <c r="G83" s="11" t="s">
        <v>37</v>
      </c>
      <c r="H83" s="12">
        <v>59.75</v>
      </c>
      <c r="I83" s="12">
        <v>80.14</v>
      </c>
      <c r="J83" s="12">
        <f t="shared" si="1"/>
        <v>67.91</v>
      </c>
      <c r="K83" s="10">
        <v>3</v>
      </c>
      <c r="L83" s="16" cm="1">
        <f t="array" ref="L83">SUMPRODUCT(($C$3:$C$510=C83)*($J$3:$J$510&gt;J83))+1</f>
        <v>9</v>
      </c>
      <c r="M83" s="10" t="s">
        <v>2593</v>
      </c>
      <c r="N83" s="11"/>
    </row>
    <row r="84" s="2" customFormat="1" customHeight="1" spans="1:14">
      <c r="A84" s="10">
        <v>82</v>
      </c>
      <c r="B84" s="11" t="s">
        <v>295</v>
      </c>
      <c r="C84" s="11" t="s">
        <v>1698</v>
      </c>
      <c r="D84" s="10" t="s">
        <v>2609</v>
      </c>
      <c r="E84" s="11" t="s">
        <v>1739</v>
      </c>
      <c r="F84" s="10">
        <v>250101829</v>
      </c>
      <c r="G84" s="11" t="s">
        <v>37</v>
      </c>
      <c r="H84" s="12">
        <v>56.25</v>
      </c>
      <c r="I84" s="12">
        <v>80.28</v>
      </c>
      <c r="J84" s="12">
        <f t="shared" si="1"/>
        <v>65.86</v>
      </c>
      <c r="K84" s="10">
        <v>3</v>
      </c>
      <c r="L84" s="16" cm="1">
        <f t="array" ref="L84">SUMPRODUCT(($C$3:$C$510=C84)*($J$3:$J$510&gt;J84))+1</f>
        <v>10</v>
      </c>
      <c r="M84" s="10" t="s">
        <v>2593</v>
      </c>
      <c r="N84" s="11"/>
    </row>
    <row r="85" s="2" customFormat="1" customHeight="1" spans="1:14">
      <c r="A85" s="10">
        <v>83</v>
      </c>
      <c r="B85" s="11" t="s">
        <v>295</v>
      </c>
      <c r="C85" s="11" t="s">
        <v>1698</v>
      </c>
      <c r="D85" s="10" t="s">
        <v>2609</v>
      </c>
      <c r="E85" s="11" t="s">
        <v>1749</v>
      </c>
      <c r="F85" s="10">
        <v>250102902</v>
      </c>
      <c r="G85" s="11" t="s">
        <v>49</v>
      </c>
      <c r="H85" s="12">
        <v>57.75</v>
      </c>
      <c r="I85" s="12">
        <v>0</v>
      </c>
      <c r="J85" s="12">
        <v>0</v>
      </c>
      <c r="K85" s="10">
        <v>3</v>
      </c>
      <c r="L85" s="16" t="s">
        <v>2595</v>
      </c>
      <c r="M85" s="10" t="s">
        <v>2593</v>
      </c>
      <c r="N85" s="10" t="s">
        <v>2596</v>
      </c>
    </row>
    <row r="86" s="2" customFormat="1" customHeight="1" spans="1:14">
      <c r="A86" s="10">
        <v>84</v>
      </c>
      <c r="B86" s="11" t="s">
        <v>295</v>
      </c>
      <c r="C86" s="11" t="s">
        <v>1753</v>
      </c>
      <c r="D86" s="10" t="s">
        <v>2610</v>
      </c>
      <c r="E86" s="11" t="s">
        <v>1760</v>
      </c>
      <c r="F86" s="10">
        <v>250103428</v>
      </c>
      <c r="G86" s="11" t="s">
        <v>49</v>
      </c>
      <c r="H86" s="12">
        <v>69</v>
      </c>
      <c r="I86" s="12">
        <v>86.72</v>
      </c>
      <c r="J86" s="12">
        <f t="shared" si="1"/>
        <v>76.09</v>
      </c>
      <c r="K86" s="10">
        <v>4</v>
      </c>
      <c r="L86" s="16" cm="1">
        <f t="array" ref="L86">SUMPRODUCT(($C$3:$C$510=C86)*($J$3:$J$510&gt;J86))+1</f>
        <v>1</v>
      </c>
      <c r="M86" s="10" t="s">
        <v>2592</v>
      </c>
      <c r="N86" s="11"/>
    </row>
    <row r="87" s="2" customFormat="1" customHeight="1" spans="1:14">
      <c r="A87" s="10">
        <v>85</v>
      </c>
      <c r="B87" s="11" t="s">
        <v>295</v>
      </c>
      <c r="C87" s="11" t="s">
        <v>1753</v>
      </c>
      <c r="D87" s="10" t="s">
        <v>2610</v>
      </c>
      <c r="E87" s="11" t="s">
        <v>1799</v>
      </c>
      <c r="F87" s="10">
        <v>250104826</v>
      </c>
      <c r="G87" s="11" t="s">
        <v>37</v>
      </c>
      <c r="H87" s="12">
        <v>69.5</v>
      </c>
      <c r="I87" s="12">
        <v>84.92</v>
      </c>
      <c r="J87" s="12">
        <f t="shared" si="1"/>
        <v>75.67</v>
      </c>
      <c r="K87" s="10">
        <v>4</v>
      </c>
      <c r="L87" s="16" cm="1">
        <f t="array" ref="L87">SUMPRODUCT(($C$3:$C$510=C87)*($J$3:$J$510&gt;J87))+1</f>
        <v>2</v>
      </c>
      <c r="M87" s="10" t="s">
        <v>2592</v>
      </c>
      <c r="N87" s="11"/>
    </row>
    <row r="88" s="2" customFormat="1" customHeight="1" spans="1:14">
      <c r="A88" s="10">
        <v>86</v>
      </c>
      <c r="B88" s="11" t="s">
        <v>295</v>
      </c>
      <c r="C88" s="11" t="s">
        <v>1753</v>
      </c>
      <c r="D88" s="10" t="s">
        <v>2610</v>
      </c>
      <c r="E88" s="11" t="s">
        <v>1765</v>
      </c>
      <c r="F88" s="10">
        <v>250102230</v>
      </c>
      <c r="G88" s="11" t="s">
        <v>37</v>
      </c>
      <c r="H88" s="12">
        <v>66.5</v>
      </c>
      <c r="I88" s="12">
        <v>80.58</v>
      </c>
      <c r="J88" s="12">
        <f t="shared" si="1"/>
        <v>72.13</v>
      </c>
      <c r="K88" s="10">
        <v>4</v>
      </c>
      <c r="L88" s="16" cm="1">
        <f t="array" ref="L88">SUMPRODUCT(($C$3:$C$510=C88)*($J$3:$J$510&gt;J88))+1</f>
        <v>3</v>
      </c>
      <c r="M88" s="10" t="s">
        <v>2592</v>
      </c>
      <c r="N88" s="11"/>
    </row>
    <row r="89" s="2" customFormat="1" customHeight="1" spans="1:14">
      <c r="A89" s="10">
        <v>87</v>
      </c>
      <c r="B89" s="11" t="s">
        <v>295</v>
      </c>
      <c r="C89" s="11" t="s">
        <v>1753</v>
      </c>
      <c r="D89" s="10" t="s">
        <v>2610</v>
      </c>
      <c r="E89" s="11" t="s">
        <v>1794</v>
      </c>
      <c r="F89" s="10">
        <v>250102705</v>
      </c>
      <c r="G89" s="11" t="s">
        <v>37</v>
      </c>
      <c r="H89" s="12">
        <v>66.5</v>
      </c>
      <c r="I89" s="12">
        <v>80.14</v>
      </c>
      <c r="J89" s="12">
        <f t="shared" si="1"/>
        <v>71.96</v>
      </c>
      <c r="K89" s="10">
        <v>4</v>
      </c>
      <c r="L89" s="16" cm="1">
        <f t="array" ref="L89">SUMPRODUCT(($C$3:$C$510=C89)*($J$3:$J$510&gt;J89))+1</f>
        <v>4</v>
      </c>
      <c r="M89" s="10" t="s">
        <v>2592</v>
      </c>
      <c r="N89" s="11"/>
    </row>
    <row r="90" s="2" customFormat="1" customHeight="1" spans="1:14">
      <c r="A90" s="10">
        <v>88</v>
      </c>
      <c r="B90" s="11" t="s">
        <v>295</v>
      </c>
      <c r="C90" s="11" t="s">
        <v>1753</v>
      </c>
      <c r="D90" s="10" t="s">
        <v>2610</v>
      </c>
      <c r="E90" s="11" t="s">
        <v>1779</v>
      </c>
      <c r="F90" s="10">
        <v>250101623</v>
      </c>
      <c r="G90" s="11" t="s">
        <v>37</v>
      </c>
      <c r="H90" s="12">
        <v>63</v>
      </c>
      <c r="I90" s="12">
        <v>79.52</v>
      </c>
      <c r="J90" s="12">
        <f t="shared" si="1"/>
        <v>69.61</v>
      </c>
      <c r="K90" s="10">
        <v>4</v>
      </c>
      <c r="L90" s="16" cm="1">
        <f t="array" ref="L90">SUMPRODUCT(($C$3:$C$510=C90)*($J$3:$J$510&gt;J90))+1</f>
        <v>5</v>
      </c>
      <c r="M90" s="10" t="s">
        <v>2593</v>
      </c>
      <c r="N90" s="11"/>
    </row>
    <row r="91" s="2" customFormat="1" customHeight="1" spans="1:14">
      <c r="A91" s="10">
        <v>89</v>
      </c>
      <c r="B91" s="11" t="s">
        <v>295</v>
      </c>
      <c r="C91" s="11" t="s">
        <v>1753</v>
      </c>
      <c r="D91" s="10" t="s">
        <v>2610</v>
      </c>
      <c r="E91" s="11" t="s">
        <v>1774</v>
      </c>
      <c r="F91" s="10">
        <v>250102730</v>
      </c>
      <c r="G91" s="11" t="s">
        <v>37</v>
      </c>
      <c r="H91" s="12">
        <v>64</v>
      </c>
      <c r="I91" s="12">
        <v>76.38</v>
      </c>
      <c r="J91" s="12">
        <f t="shared" si="1"/>
        <v>68.95</v>
      </c>
      <c r="K91" s="10">
        <v>4</v>
      </c>
      <c r="L91" s="16" cm="1">
        <f t="array" ref="L91">SUMPRODUCT(($C$3:$C$510=C91)*($J$3:$J$510&gt;J91))+1</f>
        <v>6</v>
      </c>
      <c r="M91" s="10" t="s">
        <v>2593</v>
      </c>
      <c r="N91" s="11"/>
    </row>
    <row r="92" s="2" customFormat="1" customHeight="1" spans="1:14">
      <c r="A92" s="10">
        <v>90</v>
      </c>
      <c r="B92" s="11" t="s">
        <v>295</v>
      </c>
      <c r="C92" s="11" t="s">
        <v>1753</v>
      </c>
      <c r="D92" s="10" t="s">
        <v>2610</v>
      </c>
      <c r="E92" s="11" t="s">
        <v>1789</v>
      </c>
      <c r="F92" s="10">
        <v>250104504</v>
      </c>
      <c r="G92" s="11" t="s">
        <v>49</v>
      </c>
      <c r="H92" s="12">
        <v>60</v>
      </c>
      <c r="I92" s="12">
        <v>78.96</v>
      </c>
      <c r="J92" s="12">
        <f t="shared" si="1"/>
        <v>67.58</v>
      </c>
      <c r="K92" s="10">
        <v>4</v>
      </c>
      <c r="L92" s="16" cm="1">
        <f t="array" ref="L92">SUMPRODUCT(($C$3:$C$510=C92)*($J$3:$J$510&gt;J92))+1</f>
        <v>7</v>
      </c>
      <c r="M92" s="10" t="s">
        <v>2593</v>
      </c>
      <c r="N92" s="11"/>
    </row>
    <row r="93" s="2" customFormat="1" customHeight="1" spans="1:14">
      <c r="A93" s="10">
        <v>91</v>
      </c>
      <c r="B93" s="11" t="s">
        <v>295</v>
      </c>
      <c r="C93" s="11" t="s">
        <v>1753</v>
      </c>
      <c r="D93" s="10" t="s">
        <v>2610</v>
      </c>
      <c r="E93" s="11" t="s">
        <v>1784</v>
      </c>
      <c r="F93" s="10">
        <v>250104930</v>
      </c>
      <c r="G93" s="11" t="s">
        <v>37</v>
      </c>
      <c r="H93" s="12">
        <v>54.5</v>
      </c>
      <c r="I93" s="12">
        <v>78.94</v>
      </c>
      <c r="J93" s="12">
        <f t="shared" si="1"/>
        <v>64.28</v>
      </c>
      <c r="K93" s="10">
        <v>4</v>
      </c>
      <c r="L93" s="16" cm="1">
        <f t="array" ref="L93">SUMPRODUCT(($C$3:$C$510=C93)*($J$3:$J$510&gt;J93))+1</f>
        <v>8</v>
      </c>
      <c r="M93" s="10" t="s">
        <v>2593</v>
      </c>
      <c r="N93" s="11"/>
    </row>
    <row r="94" s="2" customFormat="1" customHeight="1" spans="1:14">
      <c r="A94" s="10">
        <v>92</v>
      </c>
      <c r="B94" s="11" t="s">
        <v>295</v>
      </c>
      <c r="C94" s="11" t="s">
        <v>1753</v>
      </c>
      <c r="D94" s="10" t="s">
        <v>2610</v>
      </c>
      <c r="E94" s="11" t="s">
        <v>1754</v>
      </c>
      <c r="F94" s="10">
        <v>250102609</v>
      </c>
      <c r="G94" s="11" t="s">
        <v>37</v>
      </c>
      <c r="H94" s="12">
        <v>53.5</v>
      </c>
      <c r="I94" s="12">
        <v>78.6</v>
      </c>
      <c r="J94" s="12">
        <f t="shared" si="1"/>
        <v>63.54</v>
      </c>
      <c r="K94" s="10">
        <v>4</v>
      </c>
      <c r="L94" s="16" cm="1">
        <f t="array" ref="L94">SUMPRODUCT(($C$3:$C$510=C94)*($J$3:$J$510&gt;J94))+1</f>
        <v>9</v>
      </c>
      <c r="M94" s="10" t="s">
        <v>2593</v>
      </c>
      <c r="N94" s="11"/>
    </row>
    <row r="95" s="2" customFormat="1" customHeight="1" spans="1:14">
      <c r="A95" s="10">
        <v>93</v>
      </c>
      <c r="B95" s="11" t="s">
        <v>295</v>
      </c>
      <c r="C95" s="11" t="s">
        <v>1753</v>
      </c>
      <c r="D95" s="10" t="s">
        <v>2610</v>
      </c>
      <c r="E95" s="11" t="s">
        <v>1770</v>
      </c>
      <c r="F95" s="10">
        <v>250104112</v>
      </c>
      <c r="G95" s="11" t="s">
        <v>37</v>
      </c>
      <c r="H95" s="12">
        <v>50</v>
      </c>
      <c r="I95" s="12">
        <v>78.94</v>
      </c>
      <c r="J95" s="12">
        <f t="shared" si="1"/>
        <v>61.58</v>
      </c>
      <c r="K95" s="10">
        <v>4</v>
      </c>
      <c r="L95" s="16" cm="1">
        <f t="array" ref="L95">SUMPRODUCT(($C$3:$C$510=C95)*($J$3:$J$510&gt;J95))+1</f>
        <v>10</v>
      </c>
      <c r="M95" s="10" t="s">
        <v>2593</v>
      </c>
      <c r="N95" s="11"/>
    </row>
    <row r="96" s="2" customFormat="1" customHeight="1" spans="1:14">
      <c r="A96" s="10">
        <v>94</v>
      </c>
      <c r="B96" s="11" t="s">
        <v>295</v>
      </c>
      <c r="C96" s="11" t="s">
        <v>1753</v>
      </c>
      <c r="D96" s="10" t="s">
        <v>2610</v>
      </c>
      <c r="E96" s="11" t="s">
        <v>1807</v>
      </c>
      <c r="F96" s="10">
        <v>250102310</v>
      </c>
      <c r="G96" s="11" t="s">
        <v>37</v>
      </c>
      <c r="H96" s="12">
        <v>62.75</v>
      </c>
      <c r="I96" s="12">
        <v>0</v>
      </c>
      <c r="J96" s="12">
        <v>0</v>
      </c>
      <c r="K96" s="10">
        <v>4</v>
      </c>
      <c r="L96" s="16" t="s">
        <v>2595</v>
      </c>
      <c r="M96" s="10" t="s">
        <v>2593</v>
      </c>
      <c r="N96" s="10" t="s">
        <v>2596</v>
      </c>
    </row>
    <row r="97" s="2" customFormat="1" customHeight="1" spans="1:14">
      <c r="A97" s="10">
        <v>95</v>
      </c>
      <c r="B97" s="11" t="s">
        <v>295</v>
      </c>
      <c r="C97" s="11" t="s">
        <v>1753</v>
      </c>
      <c r="D97" s="10" t="s">
        <v>2610</v>
      </c>
      <c r="E97" s="11" t="s">
        <v>1804</v>
      </c>
      <c r="F97" s="10">
        <v>250104406</v>
      </c>
      <c r="G97" s="11" t="s">
        <v>37</v>
      </c>
      <c r="H97" s="12">
        <v>56.75</v>
      </c>
      <c r="I97" s="12">
        <v>0</v>
      </c>
      <c r="J97" s="12">
        <v>0</v>
      </c>
      <c r="K97" s="10">
        <v>4</v>
      </c>
      <c r="L97" s="16" t="s">
        <v>2595</v>
      </c>
      <c r="M97" s="10" t="s">
        <v>2593</v>
      </c>
      <c r="N97" s="10" t="s">
        <v>2596</v>
      </c>
    </row>
    <row r="98" s="2" customFormat="1" customHeight="1" spans="1:14">
      <c r="A98" s="10">
        <v>96</v>
      </c>
      <c r="B98" s="11" t="s">
        <v>295</v>
      </c>
      <c r="C98" s="11" t="s">
        <v>1811</v>
      </c>
      <c r="D98" s="10" t="s">
        <v>2611</v>
      </c>
      <c r="E98" s="11" t="s">
        <v>1822</v>
      </c>
      <c r="F98" s="10">
        <v>250103705</v>
      </c>
      <c r="G98" s="11" t="s">
        <v>37</v>
      </c>
      <c r="H98" s="12">
        <v>65.5</v>
      </c>
      <c r="I98" s="12">
        <v>77.76</v>
      </c>
      <c r="J98" s="12">
        <f t="shared" si="1"/>
        <v>70.4</v>
      </c>
      <c r="K98" s="10">
        <v>2</v>
      </c>
      <c r="L98" s="16" cm="1">
        <f t="array" ref="L98">SUMPRODUCT(($C$3:$C$510=C98)*($J$3:$J$510&gt;J98))+1</f>
        <v>1</v>
      </c>
      <c r="M98" s="10" t="s">
        <v>2592</v>
      </c>
      <c r="N98" s="10"/>
    </row>
    <row r="99" s="2" customFormat="1" customHeight="1" spans="1:14">
      <c r="A99" s="10">
        <v>97</v>
      </c>
      <c r="B99" s="11" t="s">
        <v>295</v>
      </c>
      <c r="C99" s="11" t="s">
        <v>1811</v>
      </c>
      <c r="D99" s="10" t="s">
        <v>2611</v>
      </c>
      <c r="E99" s="11" t="s">
        <v>1817</v>
      </c>
      <c r="F99" s="10">
        <v>250103704</v>
      </c>
      <c r="G99" s="11" t="s">
        <v>49</v>
      </c>
      <c r="H99" s="12">
        <v>60.75</v>
      </c>
      <c r="I99" s="12">
        <v>83.22</v>
      </c>
      <c r="J99" s="12">
        <f t="shared" si="1"/>
        <v>69.74</v>
      </c>
      <c r="K99" s="10">
        <v>2</v>
      </c>
      <c r="L99" s="16" cm="1">
        <f t="array" ref="L99">SUMPRODUCT(($C$3:$C$510=C99)*($J$3:$J$510&gt;J99))+1</f>
        <v>2</v>
      </c>
      <c r="M99" s="10" t="s">
        <v>2592</v>
      </c>
      <c r="N99" s="10"/>
    </row>
    <row r="100" s="2" customFormat="1" customHeight="1" spans="1:14">
      <c r="A100" s="10">
        <v>98</v>
      </c>
      <c r="B100" s="11" t="s">
        <v>295</v>
      </c>
      <c r="C100" s="11" t="s">
        <v>1811</v>
      </c>
      <c r="D100" s="10" t="s">
        <v>2611</v>
      </c>
      <c r="E100" s="11" t="s">
        <v>1812</v>
      </c>
      <c r="F100" s="10">
        <v>250103914</v>
      </c>
      <c r="G100" s="11" t="s">
        <v>49</v>
      </c>
      <c r="H100" s="12">
        <v>63</v>
      </c>
      <c r="I100" s="12">
        <v>73.14</v>
      </c>
      <c r="J100" s="12">
        <f t="shared" si="1"/>
        <v>67.06</v>
      </c>
      <c r="K100" s="10">
        <v>2</v>
      </c>
      <c r="L100" s="16" cm="1">
        <f t="array" ref="L100">SUMPRODUCT(($C$3:$C$510=C100)*($J$3:$J$510&gt;J100))+1</f>
        <v>3</v>
      </c>
      <c r="M100" s="10" t="s">
        <v>2593</v>
      </c>
      <c r="N100" s="10"/>
    </row>
    <row r="101" s="2" customFormat="1" customHeight="1" spans="1:14">
      <c r="A101" s="10">
        <v>99</v>
      </c>
      <c r="B101" s="11" t="s">
        <v>295</v>
      </c>
      <c r="C101" s="11" t="s">
        <v>1811</v>
      </c>
      <c r="D101" s="10" t="s">
        <v>2611</v>
      </c>
      <c r="E101" s="11" t="s">
        <v>1827</v>
      </c>
      <c r="F101" s="10">
        <v>250102830</v>
      </c>
      <c r="G101" s="11" t="s">
        <v>49</v>
      </c>
      <c r="H101" s="12">
        <v>51.75</v>
      </c>
      <c r="I101" s="12">
        <v>79.54</v>
      </c>
      <c r="J101" s="12">
        <f t="shared" si="1"/>
        <v>62.87</v>
      </c>
      <c r="K101" s="10">
        <v>2</v>
      </c>
      <c r="L101" s="16" cm="1">
        <f t="array" ref="L101">SUMPRODUCT(($C$3:$C$510=C101)*($J$3:$J$510&gt;J101))+1</f>
        <v>4</v>
      </c>
      <c r="M101" s="10" t="s">
        <v>2593</v>
      </c>
      <c r="N101" s="10"/>
    </row>
    <row r="102" s="2" customFormat="1" customHeight="1" spans="1:14">
      <c r="A102" s="10">
        <v>100</v>
      </c>
      <c r="B102" s="11" t="s">
        <v>295</v>
      </c>
      <c r="C102" s="11" t="s">
        <v>1811</v>
      </c>
      <c r="D102" s="10" t="s">
        <v>2611</v>
      </c>
      <c r="E102" s="11" t="s">
        <v>1836</v>
      </c>
      <c r="F102" s="10">
        <v>250103423</v>
      </c>
      <c r="G102" s="11" t="s">
        <v>49</v>
      </c>
      <c r="H102" s="12">
        <v>66.5</v>
      </c>
      <c r="I102" s="12">
        <v>0</v>
      </c>
      <c r="J102" s="12">
        <v>0</v>
      </c>
      <c r="K102" s="10">
        <v>2</v>
      </c>
      <c r="L102" s="16" t="s">
        <v>2595</v>
      </c>
      <c r="M102" s="10" t="s">
        <v>2593</v>
      </c>
      <c r="N102" s="10" t="s">
        <v>2596</v>
      </c>
    </row>
    <row r="103" s="2" customFormat="1" customHeight="1" spans="1:14">
      <c r="A103" s="10">
        <v>101</v>
      </c>
      <c r="B103" s="11" t="s">
        <v>295</v>
      </c>
      <c r="C103" s="11" t="s">
        <v>1811</v>
      </c>
      <c r="D103" s="10" t="s">
        <v>2611</v>
      </c>
      <c r="E103" s="11" t="s">
        <v>1832</v>
      </c>
      <c r="F103" s="10">
        <v>250101606</v>
      </c>
      <c r="G103" s="11" t="s">
        <v>49</v>
      </c>
      <c r="H103" s="12">
        <v>63.5</v>
      </c>
      <c r="I103" s="12">
        <v>0</v>
      </c>
      <c r="J103" s="12">
        <v>0</v>
      </c>
      <c r="K103" s="10">
        <v>2</v>
      </c>
      <c r="L103" s="16" t="s">
        <v>2595</v>
      </c>
      <c r="M103" s="10" t="s">
        <v>2593</v>
      </c>
      <c r="N103" s="10" t="s">
        <v>2596</v>
      </c>
    </row>
    <row r="104" s="2" customFormat="1" customHeight="1" spans="1:14">
      <c r="A104" s="10">
        <v>102</v>
      </c>
      <c r="B104" s="11" t="s">
        <v>295</v>
      </c>
      <c r="C104" s="11" t="s">
        <v>1840</v>
      </c>
      <c r="D104" s="10" t="s">
        <v>2612</v>
      </c>
      <c r="E104" s="11" t="s">
        <v>977</v>
      </c>
      <c r="F104" s="10">
        <v>250102623</v>
      </c>
      <c r="G104" s="11" t="s">
        <v>37</v>
      </c>
      <c r="H104" s="12">
        <v>71.75</v>
      </c>
      <c r="I104" s="12">
        <v>74.66</v>
      </c>
      <c r="J104" s="12">
        <f t="shared" si="1"/>
        <v>72.91</v>
      </c>
      <c r="K104" s="10">
        <v>1</v>
      </c>
      <c r="L104" s="16" cm="1">
        <f t="array" ref="L104">SUMPRODUCT(($C$3:$C$510=C104)*($J$3:$J$510&gt;J104))+1</f>
        <v>1</v>
      </c>
      <c r="M104" s="10" t="s">
        <v>2592</v>
      </c>
      <c r="N104" s="10"/>
    </row>
    <row r="105" s="2" customFormat="1" customHeight="1" spans="1:14">
      <c r="A105" s="10">
        <v>103</v>
      </c>
      <c r="B105" s="11" t="s">
        <v>295</v>
      </c>
      <c r="C105" s="11" t="s">
        <v>1840</v>
      </c>
      <c r="D105" s="10" t="s">
        <v>2612</v>
      </c>
      <c r="E105" s="11" t="s">
        <v>1841</v>
      </c>
      <c r="F105" s="10">
        <v>250104714</v>
      </c>
      <c r="G105" s="11" t="s">
        <v>37</v>
      </c>
      <c r="H105" s="12">
        <v>70.25</v>
      </c>
      <c r="I105" s="12">
        <v>76.62</v>
      </c>
      <c r="J105" s="12">
        <f t="shared" si="1"/>
        <v>72.8</v>
      </c>
      <c r="K105" s="10">
        <v>1</v>
      </c>
      <c r="L105" s="16" cm="1">
        <f t="array" ref="L105">SUMPRODUCT(($C$3:$C$510=C105)*($J$3:$J$510&gt;J105))+1</f>
        <v>2</v>
      </c>
      <c r="M105" s="10" t="s">
        <v>2593</v>
      </c>
      <c r="N105" s="10"/>
    </row>
    <row r="106" s="2" customFormat="1" customHeight="1" spans="1:14">
      <c r="A106" s="10">
        <v>104</v>
      </c>
      <c r="B106" s="11" t="s">
        <v>295</v>
      </c>
      <c r="C106" s="11" t="s">
        <v>1840</v>
      </c>
      <c r="D106" s="10" t="s">
        <v>2612</v>
      </c>
      <c r="E106" s="11" t="s">
        <v>1850</v>
      </c>
      <c r="F106" s="10">
        <v>250102512</v>
      </c>
      <c r="G106" s="11" t="s">
        <v>37</v>
      </c>
      <c r="H106" s="12">
        <v>65.25</v>
      </c>
      <c r="I106" s="12">
        <v>80.66</v>
      </c>
      <c r="J106" s="12">
        <f t="shared" si="1"/>
        <v>71.41</v>
      </c>
      <c r="K106" s="10">
        <v>1</v>
      </c>
      <c r="L106" s="16" cm="1">
        <f t="array" ref="L106">SUMPRODUCT(($C$3:$C$510=C106)*($J$3:$J$510&gt;J106))+1</f>
        <v>3</v>
      </c>
      <c r="M106" s="10" t="s">
        <v>2593</v>
      </c>
      <c r="N106" s="10"/>
    </row>
    <row r="107" s="2" customFormat="1" customHeight="1" spans="1:14">
      <c r="A107" s="10">
        <v>105</v>
      </c>
      <c r="B107" s="11" t="s">
        <v>295</v>
      </c>
      <c r="C107" s="11" t="s">
        <v>1855</v>
      </c>
      <c r="D107" s="10" t="s">
        <v>2613</v>
      </c>
      <c r="E107" s="11" t="s">
        <v>1870</v>
      </c>
      <c r="F107" s="10">
        <v>250103330</v>
      </c>
      <c r="G107" s="11" t="s">
        <v>49</v>
      </c>
      <c r="H107" s="12">
        <v>67.75</v>
      </c>
      <c r="I107" s="12">
        <v>81.28</v>
      </c>
      <c r="J107" s="12">
        <f t="shared" si="1"/>
        <v>73.16</v>
      </c>
      <c r="K107" s="10">
        <v>2</v>
      </c>
      <c r="L107" s="16" cm="1">
        <f t="array" ref="L107">SUMPRODUCT(($C$3:$C$510=C107)*($J$3:$J$510&gt;J107))+1</f>
        <v>1</v>
      </c>
      <c r="M107" s="10" t="s">
        <v>2592</v>
      </c>
      <c r="N107" s="10"/>
    </row>
    <row r="108" s="2" customFormat="1" customHeight="1" spans="1:14">
      <c r="A108" s="10">
        <v>106</v>
      </c>
      <c r="B108" s="11" t="s">
        <v>295</v>
      </c>
      <c r="C108" s="11" t="s">
        <v>1855</v>
      </c>
      <c r="D108" s="10" t="s">
        <v>2613</v>
      </c>
      <c r="E108" s="11" t="s">
        <v>1875</v>
      </c>
      <c r="F108" s="10">
        <v>250104206</v>
      </c>
      <c r="G108" s="11" t="s">
        <v>37</v>
      </c>
      <c r="H108" s="12">
        <v>67.25</v>
      </c>
      <c r="I108" s="12">
        <v>80.06</v>
      </c>
      <c r="J108" s="12">
        <f t="shared" si="1"/>
        <v>72.37</v>
      </c>
      <c r="K108" s="10">
        <v>2</v>
      </c>
      <c r="L108" s="16" cm="1">
        <f t="array" ref="L108">SUMPRODUCT(($C$3:$C$510=C108)*($J$3:$J$510&gt;J108))+1</f>
        <v>2</v>
      </c>
      <c r="M108" s="10" t="s">
        <v>2592</v>
      </c>
      <c r="N108" s="10"/>
    </row>
    <row r="109" s="2" customFormat="1" customHeight="1" spans="1:14">
      <c r="A109" s="10">
        <v>107</v>
      </c>
      <c r="B109" s="11" t="s">
        <v>295</v>
      </c>
      <c r="C109" s="11" t="s">
        <v>1855</v>
      </c>
      <c r="D109" s="10" t="s">
        <v>2613</v>
      </c>
      <c r="E109" s="11" t="s">
        <v>1866</v>
      </c>
      <c r="F109" s="10">
        <v>250104503</v>
      </c>
      <c r="G109" s="11" t="s">
        <v>37</v>
      </c>
      <c r="H109" s="12">
        <v>67.25</v>
      </c>
      <c r="I109" s="12">
        <v>79.24</v>
      </c>
      <c r="J109" s="12">
        <f t="shared" si="1"/>
        <v>72.05</v>
      </c>
      <c r="K109" s="10">
        <v>2</v>
      </c>
      <c r="L109" s="16" cm="1">
        <f t="array" ref="L109">SUMPRODUCT(($C$3:$C$510=C109)*($J$3:$J$510&gt;J109))+1</f>
        <v>3</v>
      </c>
      <c r="M109" s="10" t="s">
        <v>2593</v>
      </c>
      <c r="N109" s="10"/>
    </row>
    <row r="110" s="2" customFormat="1" customHeight="1" spans="1:14">
      <c r="A110" s="10">
        <v>108</v>
      </c>
      <c r="B110" s="11" t="s">
        <v>295</v>
      </c>
      <c r="C110" s="11" t="s">
        <v>1855</v>
      </c>
      <c r="D110" s="10" t="s">
        <v>2613</v>
      </c>
      <c r="E110" s="11" t="s">
        <v>1856</v>
      </c>
      <c r="F110" s="10">
        <v>250102823</v>
      </c>
      <c r="G110" s="11" t="s">
        <v>49</v>
      </c>
      <c r="H110" s="12">
        <v>61.25</v>
      </c>
      <c r="I110" s="12">
        <v>80</v>
      </c>
      <c r="J110" s="12">
        <f t="shared" si="1"/>
        <v>68.75</v>
      </c>
      <c r="K110" s="10">
        <v>2</v>
      </c>
      <c r="L110" s="16" cm="1">
        <f t="array" ref="L110">SUMPRODUCT(($C$3:$C$510=C110)*($J$3:$J$510&gt;J110))+1</f>
        <v>4</v>
      </c>
      <c r="M110" s="10" t="s">
        <v>2593</v>
      </c>
      <c r="N110" s="10"/>
    </row>
    <row r="111" s="2" customFormat="1" customHeight="1" spans="1:14">
      <c r="A111" s="10">
        <v>109</v>
      </c>
      <c r="B111" s="11" t="s">
        <v>295</v>
      </c>
      <c r="C111" s="11" t="s">
        <v>1855</v>
      </c>
      <c r="D111" s="10" t="s">
        <v>2613</v>
      </c>
      <c r="E111" s="11" t="s">
        <v>1861</v>
      </c>
      <c r="F111" s="10">
        <v>250104411</v>
      </c>
      <c r="G111" s="11" t="s">
        <v>37</v>
      </c>
      <c r="H111" s="12">
        <v>59.25</v>
      </c>
      <c r="I111" s="12">
        <v>82.74</v>
      </c>
      <c r="J111" s="12">
        <f t="shared" si="1"/>
        <v>68.65</v>
      </c>
      <c r="K111" s="10">
        <v>2</v>
      </c>
      <c r="L111" s="16" cm="1">
        <f t="array" ref="L111">SUMPRODUCT(($C$3:$C$510=C111)*($J$3:$J$510&gt;J111))+1</f>
        <v>5</v>
      </c>
      <c r="M111" s="10" t="s">
        <v>2593</v>
      </c>
      <c r="N111" s="10"/>
    </row>
    <row r="112" s="2" customFormat="1" customHeight="1" spans="1:14">
      <c r="A112" s="10">
        <v>110</v>
      </c>
      <c r="B112" s="11" t="s">
        <v>295</v>
      </c>
      <c r="C112" s="11" t="s">
        <v>1855</v>
      </c>
      <c r="D112" s="10" t="s">
        <v>2613</v>
      </c>
      <c r="E112" s="11" t="s">
        <v>1880</v>
      </c>
      <c r="F112" s="10">
        <v>250103104</v>
      </c>
      <c r="G112" s="11" t="s">
        <v>37</v>
      </c>
      <c r="H112" s="12">
        <v>60.5</v>
      </c>
      <c r="I112" s="12">
        <v>77.68</v>
      </c>
      <c r="J112" s="12">
        <f t="shared" si="1"/>
        <v>67.37</v>
      </c>
      <c r="K112" s="10">
        <v>2</v>
      </c>
      <c r="L112" s="16" cm="1">
        <f t="array" ref="L112">SUMPRODUCT(($C$3:$C$510=C112)*($J$3:$J$510&gt;J112))+1</f>
        <v>6</v>
      </c>
      <c r="M112" s="10" t="s">
        <v>2593</v>
      </c>
      <c r="N112" s="10"/>
    </row>
    <row r="113" s="2" customFormat="1" customHeight="1" spans="1:14">
      <c r="A113" s="10">
        <v>111</v>
      </c>
      <c r="B113" s="11" t="s">
        <v>295</v>
      </c>
      <c r="C113" s="11" t="s">
        <v>1885</v>
      </c>
      <c r="D113" s="10" t="s">
        <v>2614</v>
      </c>
      <c r="E113" s="11" t="s">
        <v>1905</v>
      </c>
      <c r="F113" s="10">
        <v>250102916</v>
      </c>
      <c r="G113" s="11" t="s">
        <v>49</v>
      </c>
      <c r="H113" s="12">
        <v>58.25</v>
      </c>
      <c r="I113" s="12">
        <v>84.08</v>
      </c>
      <c r="J113" s="12">
        <f t="shared" si="1"/>
        <v>68.58</v>
      </c>
      <c r="K113" s="10">
        <v>2</v>
      </c>
      <c r="L113" s="16" cm="1">
        <f t="array" ref="L113">SUMPRODUCT(($C$3:$C$510=C113)*($J$3:$J$510&gt;J113))+1</f>
        <v>1</v>
      </c>
      <c r="M113" s="10" t="s">
        <v>2592</v>
      </c>
      <c r="N113" s="10"/>
    </row>
    <row r="114" s="2" customFormat="1" customHeight="1" spans="1:14">
      <c r="A114" s="10">
        <v>112</v>
      </c>
      <c r="B114" s="11" t="s">
        <v>295</v>
      </c>
      <c r="C114" s="11" t="s">
        <v>1885</v>
      </c>
      <c r="D114" s="10" t="s">
        <v>2614</v>
      </c>
      <c r="E114" s="11" t="s">
        <v>1910</v>
      </c>
      <c r="F114" s="10">
        <v>250103106</v>
      </c>
      <c r="G114" s="11" t="s">
        <v>37</v>
      </c>
      <c r="H114" s="12">
        <v>59</v>
      </c>
      <c r="I114" s="12">
        <v>80.36</v>
      </c>
      <c r="J114" s="12">
        <f t="shared" si="1"/>
        <v>67.54</v>
      </c>
      <c r="K114" s="10">
        <v>2</v>
      </c>
      <c r="L114" s="16" cm="1">
        <f t="array" ref="L114">SUMPRODUCT(($C$3:$C$510=C114)*($J$3:$J$510&gt;J114))+1</f>
        <v>2</v>
      </c>
      <c r="M114" s="10" t="s">
        <v>2592</v>
      </c>
      <c r="N114" s="10"/>
    </row>
    <row r="115" s="2" customFormat="1" customHeight="1" spans="1:14">
      <c r="A115" s="10">
        <v>113</v>
      </c>
      <c r="B115" s="11" t="s">
        <v>295</v>
      </c>
      <c r="C115" s="11" t="s">
        <v>1885</v>
      </c>
      <c r="D115" s="10" t="s">
        <v>2614</v>
      </c>
      <c r="E115" s="11" t="s">
        <v>1886</v>
      </c>
      <c r="F115" s="10">
        <v>250104013</v>
      </c>
      <c r="G115" s="11" t="s">
        <v>37</v>
      </c>
      <c r="H115" s="12">
        <v>58.25</v>
      </c>
      <c r="I115" s="12">
        <v>81</v>
      </c>
      <c r="J115" s="12">
        <f t="shared" si="1"/>
        <v>67.35</v>
      </c>
      <c r="K115" s="10">
        <v>2</v>
      </c>
      <c r="L115" s="16" cm="1">
        <f t="array" ref="L115">SUMPRODUCT(($C$3:$C$510=C115)*($J$3:$J$510&gt;J115))+1</f>
        <v>3</v>
      </c>
      <c r="M115" s="10" t="s">
        <v>2593</v>
      </c>
      <c r="N115" s="10"/>
    </row>
    <row r="116" s="2" customFormat="1" customHeight="1" spans="1:14">
      <c r="A116" s="10">
        <v>114</v>
      </c>
      <c r="B116" s="11" t="s">
        <v>295</v>
      </c>
      <c r="C116" s="11" t="s">
        <v>1885</v>
      </c>
      <c r="D116" s="10" t="s">
        <v>2614</v>
      </c>
      <c r="E116" s="11" t="s">
        <v>1900</v>
      </c>
      <c r="F116" s="10">
        <v>250104920</v>
      </c>
      <c r="G116" s="11" t="s">
        <v>37</v>
      </c>
      <c r="H116" s="12">
        <v>56</v>
      </c>
      <c r="I116" s="12">
        <v>78.46</v>
      </c>
      <c r="J116" s="12">
        <f t="shared" si="1"/>
        <v>64.98</v>
      </c>
      <c r="K116" s="10">
        <v>2</v>
      </c>
      <c r="L116" s="16" cm="1">
        <f t="array" ref="L116">SUMPRODUCT(($C$3:$C$510=C116)*($J$3:$J$510&gt;J116))+1</f>
        <v>4</v>
      </c>
      <c r="M116" s="10" t="s">
        <v>2593</v>
      </c>
      <c r="N116" s="10"/>
    </row>
    <row r="117" s="2" customFormat="1" customHeight="1" spans="1:14">
      <c r="A117" s="10">
        <v>115</v>
      </c>
      <c r="B117" s="11" t="s">
        <v>295</v>
      </c>
      <c r="C117" s="11" t="s">
        <v>1885</v>
      </c>
      <c r="D117" s="10" t="s">
        <v>2614</v>
      </c>
      <c r="E117" s="11" t="s">
        <v>1890</v>
      </c>
      <c r="F117" s="10">
        <v>250102427</v>
      </c>
      <c r="G117" s="11" t="s">
        <v>49</v>
      </c>
      <c r="H117" s="12">
        <v>56.5</v>
      </c>
      <c r="I117" s="12">
        <v>77.26</v>
      </c>
      <c r="J117" s="12">
        <f t="shared" si="1"/>
        <v>64.8</v>
      </c>
      <c r="K117" s="10">
        <v>2</v>
      </c>
      <c r="L117" s="16" cm="1">
        <f t="array" ref="L117">SUMPRODUCT(($C$3:$C$510=C117)*($J$3:$J$510&gt;J117))+1</f>
        <v>5</v>
      </c>
      <c r="M117" s="10" t="s">
        <v>2593</v>
      </c>
      <c r="N117" s="10"/>
    </row>
    <row r="118" s="2" customFormat="1" customHeight="1" spans="1:14">
      <c r="A118" s="10">
        <v>116</v>
      </c>
      <c r="B118" s="11" t="s">
        <v>295</v>
      </c>
      <c r="C118" s="11" t="s">
        <v>1885</v>
      </c>
      <c r="D118" s="10" t="s">
        <v>2614</v>
      </c>
      <c r="E118" s="11" t="s">
        <v>1895</v>
      </c>
      <c r="F118" s="10">
        <v>250103413</v>
      </c>
      <c r="G118" s="11" t="s">
        <v>37</v>
      </c>
      <c r="H118" s="12">
        <v>53.75</v>
      </c>
      <c r="I118" s="12">
        <v>72.32</v>
      </c>
      <c r="J118" s="12">
        <f t="shared" si="1"/>
        <v>61.18</v>
      </c>
      <c r="K118" s="10">
        <v>2</v>
      </c>
      <c r="L118" s="16" cm="1">
        <f t="array" ref="L118">SUMPRODUCT(($C$3:$C$510=C118)*($J$3:$J$510&gt;J118))+1</f>
        <v>6</v>
      </c>
      <c r="M118" s="10" t="s">
        <v>2593</v>
      </c>
      <c r="N118" s="10"/>
    </row>
    <row r="119" s="2" customFormat="1" customHeight="1" spans="1:14">
      <c r="A119" s="10">
        <v>117</v>
      </c>
      <c r="B119" s="11" t="s">
        <v>295</v>
      </c>
      <c r="C119" s="11" t="s">
        <v>296</v>
      </c>
      <c r="D119" s="38" t="s">
        <v>2615</v>
      </c>
      <c r="E119" s="11" t="s">
        <v>297</v>
      </c>
      <c r="F119" s="10">
        <v>250101801</v>
      </c>
      <c r="G119" s="11" t="s">
        <v>49</v>
      </c>
      <c r="H119" s="12">
        <v>77.25</v>
      </c>
      <c r="I119" s="12">
        <v>83.52</v>
      </c>
      <c r="J119" s="12">
        <f t="shared" si="1"/>
        <v>79.76</v>
      </c>
      <c r="K119" s="10">
        <v>1</v>
      </c>
      <c r="L119" s="16" cm="1">
        <f t="array" ref="L119">SUMPRODUCT(($C$3:$C$510=C119)*($J$3:$J$510&gt;J119))+1</f>
        <v>1</v>
      </c>
      <c r="M119" s="10" t="s">
        <v>2592</v>
      </c>
      <c r="N119" s="10"/>
    </row>
    <row r="120" s="2" customFormat="1" customHeight="1" spans="1:14">
      <c r="A120" s="10">
        <v>118</v>
      </c>
      <c r="B120" s="11" t="s">
        <v>295</v>
      </c>
      <c r="C120" s="11" t="s">
        <v>296</v>
      </c>
      <c r="D120" s="10" t="s">
        <v>2615</v>
      </c>
      <c r="E120" s="11" t="s">
        <v>309</v>
      </c>
      <c r="F120" s="10">
        <v>250103602</v>
      </c>
      <c r="G120" s="11" t="s">
        <v>37</v>
      </c>
      <c r="H120" s="12">
        <v>68.25</v>
      </c>
      <c r="I120" s="12">
        <v>83.04</v>
      </c>
      <c r="J120" s="12">
        <f t="shared" si="1"/>
        <v>74.17</v>
      </c>
      <c r="K120" s="10">
        <v>1</v>
      </c>
      <c r="L120" s="16" cm="1">
        <f t="array" ref="L120">SUMPRODUCT(($C$3:$C$510=C120)*($J$3:$J$510&gt;J120))+1</f>
        <v>2</v>
      </c>
      <c r="M120" s="10" t="s">
        <v>2593</v>
      </c>
      <c r="N120" s="10"/>
    </row>
    <row r="121" s="2" customFormat="1" customHeight="1" spans="1:14">
      <c r="A121" s="10">
        <v>119</v>
      </c>
      <c r="B121" s="11" t="s">
        <v>295</v>
      </c>
      <c r="C121" s="11" t="s">
        <v>296</v>
      </c>
      <c r="D121" s="10" t="s">
        <v>2615</v>
      </c>
      <c r="E121" s="11" t="s">
        <v>304</v>
      </c>
      <c r="F121" s="10">
        <v>250101906</v>
      </c>
      <c r="G121" s="11" t="s">
        <v>37</v>
      </c>
      <c r="H121" s="12">
        <v>61.75</v>
      </c>
      <c r="I121" s="12">
        <v>78.54</v>
      </c>
      <c r="J121" s="12">
        <f t="shared" si="1"/>
        <v>68.47</v>
      </c>
      <c r="K121" s="10">
        <v>1</v>
      </c>
      <c r="L121" s="16" cm="1">
        <f t="array" ref="L121">SUMPRODUCT(($C$3:$C$510=C121)*($J$3:$J$510&gt;J121))+1</f>
        <v>3</v>
      </c>
      <c r="M121" s="10" t="s">
        <v>2593</v>
      </c>
      <c r="N121" s="10"/>
    </row>
    <row r="122" s="2" customFormat="1" customHeight="1" spans="1:14">
      <c r="A122" s="10">
        <v>120</v>
      </c>
      <c r="B122" s="11" t="s">
        <v>295</v>
      </c>
      <c r="C122" s="11" t="s">
        <v>466</v>
      </c>
      <c r="D122" s="38" t="s">
        <v>2616</v>
      </c>
      <c r="E122" s="11" t="s">
        <v>467</v>
      </c>
      <c r="F122" s="10">
        <v>250102313</v>
      </c>
      <c r="G122" s="11" t="s">
        <v>37</v>
      </c>
      <c r="H122" s="12">
        <v>70.5</v>
      </c>
      <c r="I122" s="12">
        <v>84.32</v>
      </c>
      <c r="J122" s="12">
        <f t="shared" si="1"/>
        <v>76.03</v>
      </c>
      <c r="K122" s="10">
        <v>1</v>
      </c>
      <c r="L122" s="16" cm="1">
        <f t="array" ref="L122">SUMPRODUCT(($C$3:$C$510=C122)*($J$3:$J$510&gt;J122))+1</f>
        <v>1</v>
      </c>
      <c r="M122" s="10" t="s">
        <v>2592</v>
      </c>
      <c r="N122" s="10"/>
    </row>
    <row r="123" s="2" customFormat="1" customHeight="1" spans="1:14">
      <c r="A123" s="10">
        <v>121</v>
      </c>
      <c r="B123" s="11" t="s">
        <v>295</v>
      </c>
      <c r="C123" s="11" t="s">
        <v>466</v>
      </c>
      <c r="D123" s="10" t="s">
        <v>2616</v>
      </c>
      <c r="E123" s="11" t="s">
        <v>474</v>
      </c>
      <c r="F123" s="10">
        <v>250103719</v>
      </c>
      <c r="G123" s="11" t="s">
        <v>37</v>
      </c>
      <c r="H123" s="12">
        <v>66</v>
      </c>
      <c r="I123" s="12">
        <v>85.34</v>
      </c>
      <c r="J123" s="12">
        <f t="shared" si="1"/>
        <v>73.74</v>
      </c>
      <c r="K123" s="10">
        <v>1</v>
      </c>
      <c r="L123" s="16" cm="1">
        <f t="array" ref="L123">SUMPRODUCT(($C$3:$C$510=C123)*($J$3:$J$510&gt;J123))+1</f>
        <v>2</v>
      </c>
      <c r="M123" s="10" t="s">
        <v>2593</v>
      </c>
      <c r="N123" s="10"/>
    </row>
    <row r="124" s="2" customFormat="1" customHeight="1" spans="1:14">
      <c r="A124" s="10">
        <v>122</v>
      </c>
      <c r="B124" s="11" t="s">
        <v>295</v>
      </c>
      <c r="C124" s="11" t="s">
        <v>466</v>
      </c>
      <c r="D124" s="10" t="s">
        <v>2616</v>
      </c>
      <c r="E124" s="11" t="s">
        <v>480</v>
      </c>
      <c r="F124" s="10">
        <v>250103408</v>
      </c>
      <c r="G124" s="11" t="s">
        <v>49</v>
      </c>
      <c r="H124" s="12">
        <v>29.5</v>
      </c>
      <c r="I124" s="12">
        <v>0</v>
      </c>
      <c r="J124" s="12">
        <v>0</v>
      </c>
      <c r="K124" s="10">
        <v>1</v>
      </c>
      <c r="L124" s="16" t="s">
        <v>2595</v>
      </c>
      <c r="M124" s="10" t="s">
        <v>2593</v>
      </c>
      <c r="N124" s="10" t="s">
        <v>2596</v>
      </c>
    </row>
    <row r="125" s="2" customFormat="1" customHeight="1" spans="1:14">
      <c r="A125" s="10">
        <v>123</v>
      </c>
      <c r="B125" s="11" t="s">
        <v>295</v>
      </c>
      <c r="C125" s="11" t="s">
        <v>1394</v>
      </c>
      <c r="D125" s="10" t="s">
        <v>2617</v>
      </c>
      <c r="E125" s="11" t="s">
        <v>1401</v>
      </c>
      <c r="F125" s="10">
        <v>250110429</v>
      </c>
      <c r="G125" s="11" t="s">
        <v>37</v>
      </c>
      <c r="H125" s="12">
        <v>76.75</v>
      </c>
      <c r="I125" s="12">
        <v>86.06</v>
      </c>
      <c r="J125" s="12">
        <f t="shared" si="1"/>
        <v>80.47</v>
      </c>
      <c r="K125" s="10">
        <v>12</v>
      </c>
      <c r="L125" s="16" cm="1">
        <f t="array" ref="L125">SUMPRODUCT(($C$3:$C$510=C125)*($J$3:$J$510&gt;J125))+1</f>
        <v>1</v>
      </c>
      <c r="M125" s="10" t="s">
        <v>2592</v>
      </c>
      <c r="N125" s="10"/>
    </row>
    <row r="126" s="2" customFormat="1" customHeight="1" spans="1:14">
      <c r="A126" s="10">
        <v>124</v>
      </c>
      <c r="B126" s="11" t="s">
        <v>295</v>
      </c>
      <c r="C126" s="11" t="s">
        <v>1394</v>
      </c>
      <c r="D126" s="10" t="s">
        <v>2617</v>
      </c>
      <c r="E126" s="11" t="s">
        <v>1525</v>
      </c>
      <c r="F126" s="10">
        <v>250110417</v>
      </c>
      <c r="G126" s="11" t="s">
        <v>37</v>
      </c>
      <c r="H126" s="12">
        <v>78</v>
      </c>
      <c r="I126" s="12">
        <v>83.42</v>
      </c>
      <c r="J126" s="12">
        <f t="shared" si="1"/>
        <v>80.17</v>
      </c>
      <c r="K126" s="10">
        <v>12</v>
      </c>
      <c r="L126" s="16" cm="1">
        <f t="array" ref="L126">SUMPRODUCT(($C$3:$C$510=C126)*($J$3:$J$510&gt;J126))+1</f>
        <v>2</v>
      </c>
      <c r="M126" s="10" t="s">
        <v>2592</v>
      </c>
      <c r="N126" s="10"/>
    </row>
    <row r="127" s="2" customFormat="1" customHeight="1" spans="1:14">
      <c r="A127" s="10">
        <v>125</v>
      </c>
      <c r="B127" s="11" t="s">
        <v>295</v>
      </c>
      <c r="C127" s="11" t="s">
        <v>1394</v>
      </c>
      <c r="D127" s="10" t="s">
        <v>2617</v>
      </c>
      <c r="E127" s="11" t="s">
        <v>1426</v>
      </c>
      <c r="F127" s="10">
        <v>250110310</v>
      </c>
      <c r="G127" s="11" t="s">
        <v>37</v>
      </c>
      <c r="H127" s="12">
        <v>76</v>
      </c>
      <c r="I127" s="12">
        <v>80.5</v>
      </c>
      <c r="J127" s="12">
        <f t="shared" si="1"/>
        <v>77.8</v>
      </c>
      <c r="K127" s="10">
        <v>12</v>
      </c>
      <c r="L127" s="16" cm="1">
        <f t="array" ref="L127">SUMPRODUCT(($C$3:$C$510=C127)*($J$3:$J$510&gt;J127))+1</f>
        <v>3</v>
      </c>
      <c r="M127" s="10" t="s">
        <v>2592</v>
      </c>
      <c r="N127" s="10"/>
    </row>
    <row r="128" s="2" customFormat="1" customHeight="1" spans="1:14">
      <c r="A128" s="10">
        <v>126</v>
      </c>
      <c r="B128" s="11" t="s">
        <v>295</v>
      </c>
      <c r="C128" s="11" t="s">
        <v>1394</v>
      </c>
      <c r="D128" s="10" t="s">
        <v>2617</v>
      </c>
      <c r="E128" s="11" t="s">
        <v>1421</v>
      </c>
      <c r="F128" s="10">
        <v>250110411</v>
      </c>
      <c r="G128" s="11" t="s">
        <v>37</v>
      </c>
      <c r="H128" s="12">
        <v>74.25</v>
      </c>
      <c r="I128" s="12">
        <v>82.6</v>
      </c>
      <c r="J128" s="12">
        <f t="shared" si="1"/>
        <v>77.59</v>
      </c>
      <c r="K128" s="10">
        <v>12</v>
      </c>
      <c r="L128" s="16" cm="1">
        <f t="array" ref="L128">SUMPRODUCT(($C$3:$C$510=C128)*($J$3:$J$510&gt;J128))+1</f>
        <v>4</v>
      </c>
      <c r="M128" s="10" t="s">
        <v>2592</v>
      </c>
      <c r="N128" s="10"/>
    </row>
    <row r="129" s="2" customFormat="1" customHeight="1" spans="1:14">
      <c r="A129" s="10">
        <v>127</v>
      </c>
      <c r="B129" s="11" t="s">
        <v>295</v>
      </c>
      <c r="C129" s="11" t="s">
        <v>1394</v>
      </c>
      <c r="D129" s="10" t="s">
        <v>2617</v>
      </c>
      <c r="E129" s="11" t="s">
        <v>1540</v>
      </c>
      <c r="F129" s="10">
        <v>250109914</v>
      </c>
      <c r="G129" s="11" t="s">
        <v>37</v>
      </c>
      <c r="H129" s="12">
        <v>79.25</v>
      </c>
      <c r="I129" s="12">
        <v>74.08</v>
      </c>
      <c r="J129" s="12">
        <f t="shared" si="1"/>
        <v>77.18</v>
      </c>
      <c r="K129" s="10">
        <v>12</v>
      </c>
      <c r="L129" s="16" cm="1">
        <f t="array" ref="L129">SUMPRODUCT(($C$3:$C$510=C129)*($J$3:$J$510&gt;J129))+1</f>
        <v>5</v>
      </c>
      <c r="M129" s="10" t="s">
        <v>2592</v>
      </c>
      <c r="N129" s="10"/>
    </row>
    <row r="130" s="2" customFormat="1" customHeight="1" spans="1:14">
      <c r="A130" s="10">
        <v>128</v>
      </c>
      <c r="B130" s="11" t="s">
        <v>295</v>
      </c>
      <c r="C130" s="11" t="s">
        <v>1394</v>
      </c>
      <c r="D130" s="10" t="s">
        <v>2617</v>
      </c>
      <c r="E130" s="11" t="s">
        <v>1416</v>
      </c>
      <c r="F130" s="10">
        <v>250110105</v>
      </c>
      <c r="G130" s="11" t="s">
        <v>37</v>
      </c>
      <c r="H130" s="12">
        <v>74.5</v>
      </c>
      <c r="I130" s="12">
        <v>80.7</v>
      </c>
      <c r="J130" s="12">
        <f t="shared" si="1"/>
        <v>76.98</v>
      </c>
      <c r="K130" s="10">
        <v>12</v>
      </c>
      <c r="L130" s="16" cm="1">
        <f t="array" ref="L130">SUMPRODUCT(($C$3:$C$510=C130)*($J$3:$J$510&gt;J130))+1</f>
        <v>6</v>
      </c>
      <c r="M130" s="10" t="s">
        <v>2592</v>
      </c>
      <c r="N130" s="10"/>
    </row>
    <row r="131" s="2" customFormat="1" customHeight="1" spans="1:14">
      <c r="A131" s="10">
        <v>129</v>
      </c>
      <c r="B131" s="11" t="s">
        <v>295</v>
      </c>
      <c r="C131" s="11" t="s">
        <v>1394</v>
      </c>
      <c r="D131" s="10" t="s">
        <v>2617</v>
      </c>
      <c r="E131" s="11" t="s">
        <v>1476</v>
      </c>
      <c r="F131" s="10">
        <v>250110612</v>
      </c>
      <c r="G131" s="11" t="s">
        <v>37</v>
      </c>
      <c r="H131" s="12">
        <v>73</v>
      </c>
      <c r="I131" s="12">
        <v>81.24</v>
      </c>
      <c r="J131" s="12">
        <f t="shared" ref="J131:J194" si="2">I131*0.4+H131*0.6</f>
        <v>76.3</v>
      </c>
      <c r="K131" s="10">
        <v>12</v>
      </c>
      <c r="L131" s="16" cm="1">
        <f t="array" ref="L131">SUMPRODUCT(($C$3:$C$510=C131)*($J$3:$J$510&gt;J131))+1</f>
        <v>7</v>
      </c>
      <c r="M131" s="10" t="s">
        <v>2592</v>
      </c>
      <c r="N131" s="10"/>
    </row>
    <row r="132" s="2" customFormat="1" customHeight="1" spans="1:14">
      <c r="A132" s="10">
        <v>130</v>
      </c>
      <c r="B132" s="11" t="s">
        <v>295</v>
      </c>
      <c r="C132" s="11" t="s">
        <v>1394</v>
      </c>
      <c r="D132" s="10" t="s">
        <v>2617</v>
      </c>
      <c r="E132" s="11" t="s">
        <v>1516</v>
      </c>
      <c r="F132" s="10">
        <v>250110030</v>
      </c>
      <c r="G132" s="11" t="s">
        <v>37</v>
      </c>
      <c r="H132" s="12">
        <v>73.5</v>
      </c>
      <c r="I132" s="12">
        <v>79.78</v>
      </c>
      <c r="J132" s="12">
        <f t="shared" si="2"/>
        <v>76.01</v>
      </c>
      <c r="K132" s="10">
        <v>12</v>
      </c>
      <c r="L132" s="16" cm="1">
        <f t="array" ref="L132">SUMPRODUCT(($C$3:$C$510=C132)*($J$3:$J$510&gt;J132))+1</f>
        <v>8</v>
      </c>
      <c r="M132" s="10" t="s">
        <v>2592</v>
      </c>
      <c r="N132" s="10"/>
    </row>
    <row r="133" s="2" customFormat="1" customHeight="1" spans="1:14">
      <c r="A133" s="10">
        <v>131</v>
      </c>
      <c r="B133" s="11" t="s">
        <v>295</v>
      </c>
      <c r="C133" s="11" t="s">
        <v>1394</v>
      </c>
      <c r="D133" s="10" t="s">
        <v>2617</v>
      </c>
      <c r="E133" s="11" t="s">
        <v>1406</v>
      </c>
      <c r="F133" s="10">
        <v>250110621</v>
      </c>
      <c r="G133" s="11" t="s">
        <v>49</v>
      </c>
      <c r="H133" s="12">
        <v>71.5</v>
      </c>
      <c r="I133" s="12">
        <v>81.88</v>
      </c>
      <c r="J133" s="12">
        <f t="shared" si="2"/>
        <v>75.65</v>
      </c>
      <c r="K133" s="10">
        <v>12</v>
      </c>
      <c r="L133" s="16" cm="1">
        <f t="array" ref="L133">SUMPRODUCT(($C$3:$C$510=C133)*($J$3:$J$510&gt;J133))+1</f>
        <v>9</v>
      </c>
      <c r="M133" s="10" t="s">
        <v>2592</v>
      </c>
      <c r="N133" s="10"/>
    </row>
    <row r="134" s="2" customFormat="1" customHeight="1" spans="1:14">
      <c r="A134" s="10">
        <v>132</v>
      </c>
      <c r="B134" s="11" t="s">
        <v>295</v>
      </c>
      <c r="C134" s="11" t="s">
        <v>1394</v>
      </c>
      <c r="D134" s="10" t="s">
        <v>2617</v>
      </c>
      <c r="E134" s="11" t="s">
        <v>616</v>
      </c>
      <c r="F134" s="10">
        <v>250110118</v>
      </c>
      <c r="G134" s="11" t="s">
        <v>37</v>
      </c>
      <c r="H134" s="12">
        <v>76.5</v>
      </c>
      <c r="I134" s="12">
        <v>74.3</v>
      </c>
      <c r="J134" s="12">
        <f t="shared" si="2"/>
        <v>75.62</v>
      </c>
      <c r="K134" s="10">
        <v>12</v>
      </c>
      <c r="L134" s="16" cm="1">
        <f t="array" ref="L134">SUMPRODUCT(($C$3:$C$510=C134)*($J$3:$J$510&gt;J134))+1</f>
        <v>10</v>
      </c>
      <c r="M134" s="10" t="s">
        <v>2592</v>
      </c>
      <c r="N134" s="10"/>
    </row>
    <row r="135" s="2" customFormat="1" customHeight="1" spans="1:14">
      <c r="A135" s="10">
        <v>133</v>
      </c>
      <c r="B135" s="11" t="s">
        <v>295</v>
      </c>
      <c r="C135" s="11" t="s">
        <v>1394</v>
      </c>
      <c r="D135" s="10" t="s">
        <v>2617</v>
      </c>
      <c r="E135" s="11" t="s">
        <v>1535</v>
      </c>
      <c r="F135" s="10">
        <v>250110024</v>
      </c>
      <c r="G135" s="11" t="s">
        <v>37</v>
      </c>
      <c r="H135" s="12">
        <v>73.75</v>
      </c>
      <c r="I135" s="12">
        <v>77.78</v>
      </c>
      <c r="J135" s="12">
        <f t="shared" si="2"/>
        <v>75.36</v>
      </c>
      <c r="K135" s="10">
        <v>12</v>
      </c>
      <c r="L135" s="16" cm="1">
        <f t="array" ref="L135">SUMPRODUCT(($C$3:$C$510=C135)*($J$3:$J$510&gt;J135))+1</f>
        <v>11</v>
      </c>
      <c r="M135" s="10" t="s">
        <v>2592</v>
      </c>
      <c r="N135" s="10"/>
    </row>
    <row r="136" s="2" customFormat="1" customHeight="1" spans="1:14">
      <c r="A136" s="10">
        <v>134</v>
      </c>
      <c r="B136" s="11" t="s">
        <v>295</v>
      </c>
      <c r="C136" s="11" t="s">
        <v>1394</v>
      </c>
      <c r="D136" s="10" t="s">
        <v>2617</v>
      </c>
      <c r="E136" s="11" t="s">
        <v>1456</v>
      </c>
      <c r="F136" s="10">
        <v>250110508</v>
      </c>
      <c r="G136" s="11" t="s">
        <v>37</v>
      </c>
      <c r="H136" s="12">
        <v>73</v>
      </c>
      <c r="I136" s="12">
        <v>78.2</v>
      </c>
      <c r="J136" s="12">
        <f t="shared" si="2"/>
        <v>75.08</v>
      </c>
      <c r="K136" s="10">
        <v>12</v>
      </c>
      <c r="L136" s="16" cm="1">
        <f t="array" ref="L136">SUMPRODUCT(($C$3:$C$510=C136)*($J$3:$J$510&gt;J136))+1</f>
        <v>12</v>
      </c>
      <c r="M136" s="10" t="s">
        <v>2592</v>
      </c>
      <c r="N136" s="10"/>
    </row>
    <row r="137" s="2" customFormat="1" customHeight="1" spans="1:14">
      <c r="A137" s="10">
        <v>135</v>
      </c>
      <c r="B137" s="11" t="s">
        <v>295</v>
      </c>
      <c r="C137" s="11" t="s">
        <v>1394</v>
      </c>
      <c r="D137" s="10" t="s">
        <v>2617</v>
      </c>
      <c r="E137" s="11" t="s">
        <v>1506</v>
      </c>
      <c r="F137" s="10">
        <v>250110320</v>
      </c>
      <c r="G137" s="11" t="s">
        <v>37</v>
      </c>
      <c r="H137" s="12">
        <v>73</v>
      </c>
      <c r="I137" s="12">
        <v>76.28</v>
      </c>
      <c r="J137" s="12">
        <f t="shared" si="2"/>
        <v>74.31</v>
      </c>
      <c r="K137" s="10">
        <v>12</v>
      </c>
      <c r="L137" s="16" cm="1">
        <f t="array" ref="L137">SUMPRODUCT(($C$3:$C$510=C137)*($J$3:$J$510&gt;J137))+1</f>
        <v>13</v>
      </c>
      <c r="M137" s="10" t="s">
        <v>2593</v>
      </c>
      <c r="N137" s="10"/>
    </row>
    <row r="138" s="2" customFormat="1" customHeight="1" spans="1:14">
      <c r="A138" s="10">
        <v>136</v>
      </c>
      <c r="B138" s="11" t="s">
        <v>295</v>
      </c>
      <c r="C138" s="11" t="s">
        <v>1394</v>
      </c>
      <c r="D138" s="10" t="s">
        <v>2617</v>
      </c>
      <c r="E138" s="11" t="s">
        <v>1436</v>
      </c>
      <c r="F138" s="10">
        <v>250110509</v>
      </c>
      <c r="G138" s="11" t="s">
        <v>37</v>
      </c>
      <c r="H138" s="12">
        <v>71</v>
      </c>
      <c r="I138" s="12">
        <v>79.2</v>
      </c>
      <c r="J138" s="12">
        <f t="shared" si="2"/>
        <v>74.28</v>
      </c>
      <c r="K138" s="10">
        <v>12</v>
      </c>
      <c r="L138" s="16" cm="1">
        <f t="array" ref="L138">SUMPRODUCT(($C$3:$C$510=C138)*($J$3:$J$510&gt;J138))+1</f>
        <v>14</v>
      </c>
      <c r="M138" s="10" t="s">
        <v>2593</v>
      </c>
      <c r="N138" s="10"/>
    </row>
    <row r="139" s="2" customFormat="1" customHeight="1" spans="1:14">
      <c r="A139" s="10">
        <v>137</v>
      </c>
      <c r="B139" s="11" t="s">
        <v>295</v>
      </c>
      <c r="C139" s="11" t="s">
        <v>1394</v>
      </c>
      <c r="D139" s="10" t="s">
        <v>2617</v>
      </c>
      <c r="E139" s="11" t="s">
        <v>1560</v>
      </c>
      <c r="F139" s="10">
        <v>250110402</v>
      </c>
      <c r="G139" s="11" t="s">
        <v>37</v>
      </c>
      <c r="H139" s="12">
        <v>72</v>
      </c>
      <c r="I139" s="12">
        <v>77.58</v>
      </c>
      <c r="J139" s="12">
        <f t="shared" si="2"/>
        <v>74.23</v>
      </c>
      <c r="K139" s="10">
        <v>12</v>
      </c>
      <c r="L139" s="16" cm="1">
        <f t="array" ref="L139">SUMPRODUCT(($C$3:$C$510=C139)*($J$3:$J$510&gt;J139))+1</f>
        <v>15</v>
      </c>
      <c r="M139" s="10" t="s">
        <v>2593</v>
      </c>
      <c r="N139" s="10"/>
    </row>
    <row r="140" s="2" customFormat="1" customHeight="1" spans="1:14">
      <c r="A140" s="10">
        <v>138</v>
      </c>
      <c r="B140" s="11" t="s">
        <v>295</v>
      </c>
      <c r="C140" s="11" t="s">
        <v>1394</v>
      </c>
      <c r="D140" s="10" t="s">
        <v>2617</v>
      </c>
      <c r="E140" s="11" t="s">
        <v>1511</v>
      </c>
      <c r="F140" s="10">
        <v>250110116</v>
      </c>
      <c r="G140" s="11" t="s">
        <v>37</v>
      </c>
      <c r="H140" s="12">
        <v>69</v>
      </c>
      <c r="I140" s="12">
        <v>81.64</v>
      </c>
      <c r="J140" s="12">
        <f t="shared" si="2"/>
        <v>74.06</v>
      </c>
      <c r="K140" s="10">
        <v>12</v>
      </c>
      <c r="L140" s="16" cm="1">
        <f t="array" ref="L140">SUMPRODUCT(($C$3:$C$510=C140)*($J$3:$J$510&gt;J140))+1</f>
        <v>16</v>
      </c>
      <c r="M140" s="10" t="s">
        <v>2593</v>
      </c>
      <c r="N140" s="10"/>
    </row>
    <row r="141" s="2" customFormat="1" customHeight="1" spans="1:14">
      <c r="A141" s="10">
        <v>139</v>
      </c>
      <c r="B141" s="11" t="s">
        <v>295</v>
      </c>
      <c r="C141" s="11" t="s">
        <v>1394</v>
      </c>
      <c r="D141" s="10" t="s">
        <v>2617</v>
      </c>
      <c r="E141" s="11" t="s">
        <v>1441</v>
      </c>
      <c r="F141" s="10">
        <v>250110010</v>
      </c>
      <c r="G141" s="11" t="s">
        <v>37</v>
      </c>
      <c r="H141" s="12">
        <v>72</v>
      </c>
      <c r="I141" s="12">
        <v>76.9</v>
      </c>
      <c r="J141" s="12">
        <f t="shared" si="2"/>
        <v>73.96</v>
      </c>
      <c r="K141" s="10">
        <v>12</v>
      </c>
      <c r="L141" s="16" cm="1">
        <f t="array" ref="L141">SUMPRODUCT(($C$3:$C$510=C141)*($J$3:$J$510&gt;J141))+1</f>
        <v>17</v>
      </c>
      <c r="M141" s="10" t="s">
        <v>2593</v>
      </c>
      <c r="N141" s="10"/>
    </row>
    <row r="142" s="2" customFormat="1" customHeight="1" spans="1:14">
      <c r="A142" s="10">
        <v>140</v>
      </c>
      <c r="B142" s="11" t="s">
        <v>295</v>
      </c>
      <c r="C142" s="11" t="s">
        <v>1394</v>
      </c>
      <c r="D142" s="10" t="s">
        <v>2617</v>
      </c>
      <c r="E142" s="11" t="s">
        <v>1491</v>
      </c>
      <c r="F142" s="10">
        <v>250110126</v>
      </c>
      <c r="G142" s="11" t="s">
        <v>37</v>
      </c>
      <c r="H142" s="12">
        <v>71.5</v>
      </c>
      <c r="I142" s="12">
        <v>76.74</v>
      </c>
      <c r="J142" s="12">
        <f t="shared" si="2"/>
        <v>73.6</v>
      </c>
      <c r="K142" s="10">
        <v>12</v>
      </c>
      <c r="L142" s="16" cm="1">
        <f t="array" ref="L142">SUMPRODUCT(($C$3:$C$510=C142)*($J$3:$J$510&gt;J142))+1</f>
        <v>18</v>
      </c>
      <c r="M142" s="10" t="s">
        <v>2593</v>
      </c>
      <c r="N142" s="10"/>
    </row>
    <row r="143" s="2" customFormat="1" customHeight="1" spans="1:14">
      <c r="A143" s="10">
        <v>141</v>
      </c>
      <c r="B143" s="11" t="s">
        <v>295</v>
      </c>
      <c r="C143" s="11" t="s">
        <v>1394</v>
      </c>
      <c r="D143" s="10" t="s">
        <v>2617</v>
      </c>
      <c r="E143" s="11" t="s">
        <v>1451</v>
      </c>
      <c r="F143" s="10">
        <v>250110614</v>
      </c>
      <c r="G143" s="11" t="s">
        <v>37</v>
      </c>
      <c r="H143" s="12">
        <v>69</v>
      </c>
      <c r="I143" s="12">
        <v>80.2</v>
      </c>
      <c r="J143" s="12">
        <f t="shared" si="2"/>
        <v>73.48</v>
      </c>
      <c r="K143" s="10">
        <v>12</v>
      </c>
      <c r="L143" s="16" cm="1">
        <f t="array" ref="L143">SUMPRODUCT(($C$3:$C$510=C143)*($J$3:$J$510&gt;J143))+1</f>
        <v>19</v>
      </c>
      <c r="M143" s="10" t="s">
        <v>2593</v>
      </c>
      <c r="N143" s="10"/>
    </row>
    <row r="144" s="2" customFormat="1" customHeight="1" spans="1:14">
      <c r="A144" s="10">
        <v>142</v>
      </c>
      <c r="B144" s="11" t="s">
        <v>295</v>
      </c>
      <c r="C144" s="11" t="s">
        <v>1394</v>
      </c>
      <c r="D144" s="10" t="s">
        <v>2617</v>
      </c>
      <c r="E144" s="11" t="s">
        <v>1530</v>
      </c>
      <c r="F144" s="10">
        <v>250109902</v>
      </c>
      <c r="G144" s="11" t="s">
        <v>37</v>
      </c>
      <c r="H144" s="12">
        <v>71.25</v>
      </c>
      <c r="I144" s="12">
        <v>76.08</v>
      </c>
      <c r="J144" s="12">
        <f t="shared" si="2"/>
        <v>73.18</v>
      </c>
      <c r="K144" s="10">
        <v>12</v>
      </c>
      <c r="L144" s="16" cm="1">
        <f t="array" ref="L144">SUMPRODUCT(($C$3:$C$510=C144)*($J$3:$J$510&gt;J144))+1</f>
        <v>20</v>
      </c>
      <c r="M144" s="10" t="s">
        <v>2593</v>
      </c>
      <c r="N144" s="10"/>
    </row>
    <row r="145" s="2" customFormat="1" customHeight="1" spans="1:14">
      <c r="A145" s="10">
        <v>143</v>
      </c>
      <c r="B145" s="11" t="s">
        <v>295</v>
      </c>
      <c r="C145" s="11" t="s">
        <v>1394</v>
      </c>
      <c r="D145" s="10" t="s">
        <v>2617</v>
      </c>
      <c r="E145" s="11" t="s">
        <v>1411</v>
      </c>
      <c r="F145" s="10">
        <v>250110708</v>
      </c>
      <c r="G145" s="11" t="s">
        <v>37</v>
      </c>
      <c r="H145" s="12">
        <v>67.5</v>
      </c>
      <c r="I145" s="12">
        <v>80.88</v>
      </c>
      <c r="J145" s="12">
        <f t="shared" si="2"/>
        <v>72.85</v>
      </c>
      <c r="K145" s="10">
        <v>12</v>
      </c>
      <c r="L145" s="16" cm="1">
        <f t="array" ref="L145">SUMPRODUCT(($C$3:$C$510=C145)*($J$3:$J$510&gt;J145))+1</f>
        <v>21</v>
      </c>
      <c r="M145" s="10" t="s">
        <v>2593</v>
      </c>
      <c r="N145" s="10"/>
    </row>
    <row r="146" s="2" customFormat="1" customHeight="1" spans="1:14">
      <c r="A146" s="10">
        <v>144</v>
      </c>
      <c r="B146" s="11" t="s">
        <v>295</v>
      </c>
      <c r="C146" s="11" t="s">
        <v>1394</v>
      </c>
      <c r="D146" s="10" t="s">
        <v>2617</v>
      </c>
      <c r="E146" s="11" t="s">
        <v>1486</v>
      </c>
      <c r="F146" s="10">
        <v>250110521</v>
      </c>
      <c r="G146" s="11" t="s">
        <v>37</v>
      </c>
      <c r="H146" s="12">
        <v>71</v>
      </c>
      <c r="I146" s="12">
        <v>75.54</v>
      </c>
      <c r="J146" s="12">
        <f t="shared" si="2"/>
        <v>72.82</v>
      </c>
      <c r="K146" s="10">
        <v>12</v>
      </c>
      <c r="L146" s="16" cm="1">
        <f t="array" ref="L146">SUMPRODUCT(($C$3:$C$510=C146)*($J$3:$J$510&gt;J146))+1</f>
        <v>22</v>
      </c>
      <c r="M146" s="10" t="s">
        <v>2593</v>
      </c>
      <c r="N146" s="10"/>
    </row>
    <row r="147" s="2" customFormat="1" customHeight="1" spans="1:14">
      <c r="A147" s="10">
        <v>145</v>
      </c>
      <c r="B147" s="11" t="s">
        <v>295</v>
      </c>
      <c r="C147" s="11" t="s">
        <v>1394</v>
      </c>
      <c r="D147" s="10" t="s">
        <v>2617</v>
      </c>
      <c r="E147" s="11" t="s">
        <v>1555</v>
      </c>
      <c r="F147" s="10">
        <v>250110002</v>
      </c>
      <c r="G147" s="11" t="s">
        <v>37</v>
      </c>
      <c r="H147" s="12">
        <v>67</v>
      </c>
      <c r="I147" s="12">
        <v>81.52</v>
      </c>
      <c r="J147" s="12">
        <f t="shared" si="2"/>
        <v>72.81</v>
      </c>
      <c r="K147" s="10">
        <v>12</v>
      </c>
      <c r="L147" s="16" cm="1">
        <f t="array" ref="L147">SUMPRODUCT(($C$3:$C$510=C147)*($J$3:$J$510&gt;J147))+1</f>
        <v>23</v>
      </c>
      <c r="M147" s="10" t="s">
        <v>2593</v>
      </c>
      <c r="N147" s="10"/>
    </row>
    <row r="148" s="2" customFormat="1" customHeight="1" spans="1:14">
      <c r="A148" s="10">
        <v>146</v>
      </c>
      <c r="B148" s="11" t="s">
        <v>295</v>
      </c>
      <c r="C148" s="11" t="s">
        <v>1394</v>
      </c>
      <c r="D148" s="10" t="s">
        <v>2617</v>
      </c>
      <c r="E148" s="11" t="s">
        <v>1461</v>
      </c>
      <c r="F148" s="10">
        <v>250110530</v>
      </c>
      <c r="G148" s="11" t="s">
        <v>49</v>
      </c>
      <c r="H148" s="12">
        <v>67.25</v>
      </c>
      <c r="I148" s="12">
        <v>80.88</v>
      </c>
      <c r="J148" s="12">
        <f t="shared" si="2"/>
        <v>72.7</v>
      </c>
      <c r="K148" s="10">
        <v>12</v>
      </c>
      <c r="L148" s="16" cm="1">
        <f t="array" ref="L148">SUMPRODUCT(($C$3:$C$510=C148)*($J$3:$J$510&gt;J148))+1</f>
        <v>24</v>
      </c>
      <c r="M148" s="10" t="s">
        <v>2593</v>
      </c>
      <c r="N148" s="10"/>
    </row>
    <row r="149" s="2" customFormat="1" customHeight="1" spans="1:14">
      <c r="A149" s="10">
        <v>147</v>
      </c>
      <c r="B149" s="11" t="s">
        <v>295</v>
      </c>
      <c r="C149" s="11" t="s">
        <v>1394</v>
      </c>
      <c r="D149" s="10" t="s">
        <v>2617</v>
      </c>
      <c r="E149" s="11" t="s">
        <v>1471</v>
      </c>
      <c r="F149" s="10">
        <v>250110623</v>
      </c>
      <c r="G149" s="11" t="s">
        <v>37</v>
      </c>
      <c r="H149" s="12">
        <v>69.25</v>
      </c>
      <c r="I149" s="12">
        <v>77.12</v>
      </c>
      <c r="J149" s="12">
        <f t="shared" si="2"/>
        <v>72.4</v>
      </c>
      <c r="K149" s="10">
        <v>12</v>
      </c>
      <c r="L149" s="16" cm="1">
        <f t="array" ref="L149">SUMPRODUCT(($C$3:$C$510=C149)*($J$3:$J$510&gt;J149))+1</f>
        <v>25</v>
      </c>
      <c r="M149" s="10" t="s">
        <v>2593</v>
      </c>
      <c r="N149" s="10"/>
    </row>
    <row r="150" s="2" customFormat="1" customHeight="1" spans="1:14">
      <c r="A150" s="10">
        <v>148</v>
      </c>
      <c r="B150" s="11" t="s">
        <v>295</v>
      </c>
      <c r="C150" s="11" t="s">
        <v>1394</v>
      </c>
      <c r="D150" s="10" t="s">
        <v>2617</v>
      </c>
      <c r="E150" s="11" t="s">
        <v>1481</v>
      </c>
      <c r="F150" s="10">
        <v>250110409</v>
      </c>
      <c r="G150" s="11" t="s">
        <v>37</v>
      </c>
      <c r="H150" s="12">
        <v>69.5</v>
      </c>
      <c r="I150" s="12">
        <v>76.16</v>
      </c>
      <c r="J150" s="12">
        <f t="shared" si="2"/>
        <v>72.16</v>
      </c>
      <c r="K150" s="10">
        <v>12</v>
      </c>
      <c r="L150" s="16" cm="1">
        <f t="array" ref="L150">SUMPRODUCT(($C$3:$C$510=C150)*($J$3:$J$510&gt;J150))+1</f>
        <v>26</v>
      </c>
      <c r="M150" s="10" t="s">
        <v>2593</v>
      </c>
      <c r="N150" s="10"/>
    </row>
    <row r="151" s="2" customFormat="1" customHeight="1" spans="1:14">
      <c r="A151" s="10">
        <v>149</v>
      </c>
      <c r="B151" s="11" t="s">
        <v>295</v>
      </c>
      <c r="C151" s="11" t="s">
        <v>1394</v>
      </c>
      <c r="D151" s="10" t="s">
        <v>2617</v>
      </c>
      <c r="E151" s="11" t="s">
        <v>1446</v>
      </c>
      <c r="F151" s="10">
        <v>250110526</v>
      </c>
      <c r="G151" s="11" t="s">
        <v>37</v>
      </c>
      <c r="H151" s="12">
        <v>68</v>
      </c>
      <c r="I151" s="12">
        <v>77.42</v>
      </c>
      <c r="J151" s="12">
        <f t="shared" si="2"/>
        <v>71.77</v>
      </c>
      <c r="K151" s="10">
        <v>12</v>
      </c>
      <c r="L151" s="16" cm="1">
        <f t="array" ref="L151">SUMPRODUCT(($C$3:$C$510=C151)*($J$3:$J$510&gt;J151))+1</f>
        <v>27</v>
      </c>
      <c r="M151" s="10" t="s">
        <v>2593</v>
      </c>
      <c r="N151" s="10"/>
    </row>
    <row r="152" s="2" customFormat="1" customHeight="1" spans="1:14">
      <c r="A152" s="10">
        <v>150</v>
      </c>
      <c r="B152" s="11" t="s">
        <v>295</v>
      </c>
      <c r="C152" s="11" t="s">
        <v>1394</v>
      </c>
      <c r="D152" s="10" t="s">
        <v>2617</v>
      </c>
      <c r="E152" s="11" t="s">
        <v>1496</v>
      </c>
      <c r="F152" s="10">
        <v>250110416</v>
      </c>
      <c r="G152" s="11" t="s">
        <v>37</v>
      </c>
      <c r="H152" s="12">
        <v>70.5</v>
      </c>
      <c r="I152" s="12">
        <v>73.42</v>
      </c>
      <c r="J152" s="12">
        <f t="shared" si="2"/>
        <v>71.67</v>
      </c>
      <c r="K152" s="10">
        <v>12</v>
      </c>
      <c r="L152" s="16" cm="1">
        <f t="array" ref="L152">SUMPRODUCT(($C$3:$C$510=C152)*($J$3:$J$510&gt;J152))+1</f>
        <v>28</v>
      </c>
      <c r="M152" s="10" t="s">
        <v>2593</v>
      </c>
      <c r="N152" s="10"/>
    </row>
    <row r="153" s="2" customFormat="1" customHeight="1" spans="1:14">
      <c r="A153" s="10">
        <v>151</v>
      </c>
      <c r="B153" s="11" t="s">
        <v>295</v>
      </c>
      <c r="C153" s="11" t="s">
        <v>1394</v>
      </c>
      <c r="D153" s="10" t="s">
        <v>2617</v>
      </c>
      <c r="E153" s="11" t="s">
        <v>1466</v>
      </c>
      <c r="F153" s="10">
        <v>250110617</v>
      </c>
      <c r="G153" s="11" t="s">
        <v>37</v>
      </c>
      <c r="H153" s="12">
        <v>69</v>
      </c>
      <c r="I153" s="12">
        <v>74.9</v>
      </c>
      <c r="J153" s="12">
        <f t="shared" si="2"/>
        <v>71.36</v>
      </c>
      <c r="K153" s="10">
        <v>12</v>
      </c>
      <c r="L153" s="16" cm="1">
        <f t="array" ref="L153">SUMPRODUCT(($C$3:$C$510=C153)*($J$3:$J$510&gt;J153))+1</f>
        <v>29</v>
      </c>
      <c r="M153" s="10" t="s">
        <v>2593</v>
      </c>
      <c r="N153" s="10"/>
    </row>
    <row r="154" s="2" customFormat="1" customHeight="1" spans="1:14">
      <c r="A154" s="10">
        <v>152</v>
      </c>
      <c r="B154" s="11" t="s">
        <v>295</v>
      </c>
      <c r="C154" s="11" t="s">
        <v>1394</v>
      </c>
      <c r="D154" s="10" t="s">
        <v>2617</v>
      </c>
      <c r="E154" s="11" t="s">
        <v>1431</v>
      </c>
      <c r="F154" s="10">
        <v>250110514</v>
      </c>
      <c r="G154" s="11" t="s">
        <v>37</v>
      </c>
      <c r="H154" s="12">
        <v>67</v>
      </c>
      <c r="I154" s="12">
        <v>77.48</v>
      </c>
      <c r="J154" s="12">
        <f t="shared" si="2"/>
        <v>71.19</v>
      </c>
      <c r="K154" s="10">
        <v>12</v>
      </c>
      <c r="L154" s="16" cm="1">
        <f t="array" ref="L154">SUMPRODUCT(($C$3:$C$510=C154)*($J$3:$J$510&gt;J154))+1</f>
        <v>30</v>
      </c>
      <c r="M154" s="10" t="s">
        <v>2593</v>
      </c>
      <c r="N154" s="10"/>
    </row>
    <row r="155" s="2" customFormat="1" customHeight="1" spans="1:14">
      <c r="A155" s="10">
        <v>153</v>
      </c>
      <c r="B155" s="11" t="s">
        <v>295</v>
      </c>
      <c r="C155" s="11" t="s">
        <v>1394</v>
      </c>
      <c r="D155" s="10" t="s">
        <v>2617</v>
      </c>
      <c r="E155" s="11" t="s">
        <v>1545</v>
      </c>
      <c r="F155" s="10">
        <v>250110602</v>
      </c>
      <c r="G155" s="11" t="s">
        <v>37</v>
      </c>
      <c r="H155" s="12">
        <v>69.5</v>
      </c>
      <c r="I155" s="12">
        <v>73.3</v>
      </c>
      <c r="J155" s="12">
        <f t="shared" si="2"/>
        <v>71.02</v>
      </c>
      <c r="K155" s="10">
        <v>12</v>
      </c>
      <c r="L155" s="16" cm="1">
        <f t="array" ref="L155">SUMPRODUCT(($C$3:$C$510=C155)*($J$3:$J$510&gt;J155))+1</f>
        <v>31</v>
      </c>
      <c r="M155" s="10" t="s">
        <v>2593</v>
      </c>
      <c r="N155" s="10"/>
    </row>
    <row r="156" s="2" customFormat="1" customHeight="1" spans="1:14">
      <c r="A156" s="10">
        <v>154</v>
      </c>
      <c r="B156" s="11" t="s">
        <v>295</v>
      </c>
      <c r="C156" s="11" t="s">
        <v>1394</v>
      </c>
      <c r="D156" s="10" t="s">
        <v>2617</v>
      </c>
      <c r="E156" s="11" t="s">
        <v>1395</v>
      </c>
      <c r="F156" s="10">
        <v>250110714</v>
      </c>
      <c r="G156" s="11" t="s">
        <v>37</v>
      </c>
      <c r="H156" s="12">
        <v>68.75</v>
      </c>
      <c r="I156" s="12">
        <v>74.36</v>
      </c>
      <c r="J156" s="12">
        <f t="shared" si="2"/>
        <v>70.99</v>
      </c>
      <c r="K156" s="10">
        <v>12</v>
      </c>
      <c r="L156" s="16" cm="1">
        <f t="array" ref="L156">SUMPRODUCT(($C$3:$C$510=C156)*($J$3:$J$510&gt;J156))+1</f>
        <v>32</v>
      </c>
      <c r="M156" s="10" t="s">
        <v>2593</v>
      </c>
      <c r="N156" s="10"/>
    </row>
    <row r="157" s="2" customFormat="1" customHeight="1" spans="1:14">
      <c r="A157" s="10">
        <v>155</v>
      </c>
      <c r="B157" s="11" t="s">
        <v>295</v>
      </c>
      <c r="C157" s="11" t="s">
        <v>1394</v>
      </c>
      <c r="D157" s="10" t="s">
        <v>2617</v>
      </c>
      <c r="E157" s="11" t="s">
        <v>1501</v>
      </c>
      <c r="F157" s="10">
        <v>250110414</v>
      </c>
      <c r="G157" s="11" t="s">
        <v>37</v>
      </c>
      <c r="H157" s="12">
        <v>67</v>
      </c>
      <c r="I157" s="12">
        <v>76.86</v>
      </c>
      <c r="J157" s="12">
        <f t="shared" si="2"/>
        <v>70.94</v>
      </c>
      <c r="K157" s="10">
        <v>12</v>
      </c>
      <c r="L157" s="16" cm="1">
        <f t="array" ref="L157">SUMPRODUCT(($C$3:$C$510=C157)*($J$3:$J$510&gt;J157))+1</f>
        <v>33</v>
      </c>
      <c r="M157" s="10" t="s">
        <v>2593</v>
      </c>
      <c r="N157" s="10"/>
    </row>
    <row r="158" s="2" customFormat="1" customHeight="1" spans="1:14">
      <c r="A158" s="10">
        <v>156</v>
      </c>
      <c r="B158" s="11" t="s">
        <v>295</v>
      </c>
      <c r="C158" s="11" t="s">
        <v>1394</v>
      </c>
      <c r="D158" s="10" t="s">
        <v>2617</v>
      </c>
      <c r="E158" s="11" t="s">
        <v>1550</v>
      </c>
      <c r="F158" s="10">
        <v>250110221</v>
      </c>
      <c r="G158" s="11" t="s">
        <v>37</v>
      </c>
      <c r="H158" s="12">
        <v>67.5</v>
      </c>
      <c r="I158" s="12">
        <v>75.5</v>
      </c>
      <c r="J158" s="12">
        <f t="shared" si="2"/>
        <v>70.7</v>
      </c>
      <c r="K158" s="10">
        <v>12</v>
      </c>
      <c r="L158" s="16" cm="1">
        <f t="array" ref="L158">SUMPRODUCT(($C$3:$C$510=C158)*($J$3:$J$510&gt;J158))+1</f>
        <v>34</v>
      </c>
      <c r="M158" s="10" t="s">
        <v>2593</v>
      </c>
      <c r="N158" s="10"/>
    </row>
    <row r="159" s="2" customFormat="1" customHeight="1" spans="1:14">
      <c r="A159" s="10">
        <v>157</v>
      </c>
      <c r="B159" s="11" t="s">
        <v>295</v>
      </c>
      <c r="C159" s="11" t="s">
        <v>1394</v>
      </c>
      <c r="D159" s="10" t="s">
        <v>2617</v>
      </c>
      <c r="E159" s="11" t="s">
        <v>1564</v>
      </c>
      <c r="F159" s="10">
        <v>250110109</v>
      </c>
      <c r="G159" s="11" t="s">
        <v>37</v>
      </c>
      <c r="H159" s="12">
        <v>74</v>
      </c>
      <c r="I159" s="12">
        <v>0</v>
      </c>
      <c r="J159" s="12">
        <v>0</v>
      </c>
      <c r="K159" s="10">
        <v>12</v>
      </c>
      <c r="L159" s="16" t="s">
        <v>2595</v>
      </c>
      <c r="M159" s="10" t="s">
        <v>2593</v>
      </c>
      <c r="N159" s="10" t="s">
        <v>2596</v>
      </c>
    </row>
    <row r="160" s="2" customFormat="1" customHeight="1" spans="1:14">
      <c r="A160" s="10">
        <v>158</v>
      </c>
      <c r="B160" s="11" t="s">
        <v>295</v>
      </c>
      <c r="C160" s="11" t="s">
        <v>1394</v>
      </c>
      <c r="D160" s="10" t="s">
        <v>2617</v>
      </c>
      <c r="E160" s="11" t="s">
        <v>1572</v>
      </c>
      <c r="F160" s="10">
        <v>250110015</v>
      </c>
      <c r="G160" s="11" t="s">
        <v>37</v>
      </c>
      <c r="H160" s="12">
        <v>71.5</v>
      </c>
      <c r="I160" s="12">
        <v>0</v>
      </c>
      <c r="J160" s="12">
        <v>0</v>
      </c>
      <c r="K160" s="10">
        <v>12</v>
      </c>
      <c r="L160" s="16" t="s">
        <v>2595</v>
      </c>
      <c r="M160" s="10" t="s">
        <v>2593</v>
      </c>
      <c r="N160" s="10" t="s">
        <v>2596</v>
      </c>
    </row>
    <row r="161" s="2" customFormat="1" customHeight="1" spans="1:14">
      <c r="A161" s="10">
        <v>159</v>
      </c>
      <c r="B161" s="11" t="s">
        <v>295</v>
      </c>
      <c r="C161" s="11" t="s">
        <v>1394</v>
      </c>
      <c r="D161" s="10" t="s">
        <v>2617</v>
      </c>
      <c r="E161" s="11" t="s">
        <v>1576</v>
      </c>
      <c r="F161" s="10">
        <v>250110125</v>
      </c>
      <c r="G161" s="11" t="s">
        <v>37</v>
      </c>
      <c r="H161" s="12">
        <v>69.25</v>
      </c>
      <c r="I161" s="12">
        <v>0</v>
      </c>
      <c r="J161" s="12">
        <v>0</v>
      </c>
      <c r="K161" s="10">
        <v>12</v>
      </c>
      <c r="L161" s="16" t="s">
        <v>2595</v>
      </c>
      <c r="M161" s="10" t="s">
        <v>2593</v>
      </c>
      <c r="N161" s="10" t="s">
        <v>2596</v>
      </c>
    </row>
    <row r="162" s="2" customFormat="1" customHeight="1" spans="1:14">
      <c r="A162" s="10">
        <v>160</v>
      </c>
      <c r="B162" s="11" t="s">
        <v>295</v>
      </c>
      <c r="C162" s="11" t="s">
        <v>1394</v>
      </c>
      <c r="D162" s="10" t="s">
        <v>2617</v>
      </c>
      <c r="E162" s="11" t="s">
        <v>1568</v>
      </c>
      <c r="F162" s="10">
        <v>250110202</v>
      </c>
      <c r="G162" s="11" t="s">
        <v>37</v>
      </c>
      <c r="H162" s="12">
        <v>67</v>
      </c>
      <c r="I162" s="12">
        <v>0</v>
      </c>
      <c r="J162" s="12">
        <v>0</v>
      </c>
      <c r="K162" s="10">
        <v>12</v>
      </c>
      <c r="L162" s="16" t="s">
        <v>2595</v>
      </c>
      <c r="M162" s="10" t="s">
        <v>2593</v>
      </c>
      <c r="N162" s="10" t="s">
        <v>2596</v>
      </c>
    </row>
    <row r="163" s="2" customFormat="1" customHeight="1" spans="1:14">
      <c r="A163" s="10">
        <v>161</v>
      </c>
      <c r="B163" s="11" t="s">
        <v>295</v>
      </c>
      <c r="C163" s="11" t="s">
        <v>314</v>
      </c>
      <c r="D163" s="10" t="s">
        <v>2618</v>
      </c>
      <c r="E163" s="11" t="s">
        <v>320</v>
      </c>
      <c r="F163" s="10">
        <v>250104403</v>
      </c>
      <c r="G163" s="11" t="s">
        <v>37</v>
      </c>
      <c r="H163" s="12">
        <v>70.5</v>
      </c>
      <c r="I163" s="12">
        <v>81.16</v>
      </c>
      <c r="J163" s="12">
        <f t="shared" si="2"/>
        <v>74.76</v>
      </c>
      <c r="K163" s="10">
        <v>2</v>
      </c>
      <c r="L163" s="16" cm="1">
        <f t="array" ref="L163">SUMPRODUCT(($C$3:$C$510=C163)*($J$3:$J$510&gt;J163))+1</f>
        <v>1</v>
      </c>
      <c r="M163" s="10" t="s">
        <v>2592</v>
      </c>
      <c r="N163" s="11"/>
    </row>
    <row r="164" s="2" customFormat="1" customHeight="1" spans="1:14">
      <c r="A164" s="10">
        <v>162</v>
      </c>
      <c r="B164" s="11" t="s">
        <v>295</v>
      </c>
      <c r="C164" s="11" t="s">
        <v>314</v>
      </c>
      <c r="D164" s="10" t="s">
        <v>2618</v>
      </c>
      <c r="E164" s="11" t="s">
        <v>315</v>
      </c>
      <c r="F164" s="10">
        <v>250104928</v>
      </c>
      <c r="G164" s="11" t="s">
        <v>37</v>
      </c>
      <c r="H164" s="12">
        <v>68.5</v>
      </c>
      <c r="I164" s="12">
        <v>82.56</v>
      </c>
      <c r="J164" s="12">
        <f t="shared" si="2"/>
        <v>74.12</v>
      </c>
      <c r="K164" s="10">
        <v>2</v>
      </c>
      <c r="L164" s="16" cm="1">
        <f t="array" ref="L164">SUMPRODUCT(($C$3:$C$510=C164)*($J$3:$J$510&gt;J164))+1</f>
        <v>2</v>
      </c>
      <c r="M164" s="10" t="s">
        <v>2592</v>
      </c>
      <c r="N164" s="11"/>
    </row>
    <row r="165" s="2" customFormat="1" customHeight="1" spans="1:14">
      <c r="A165" s="10">
        <v>163</v>
      </c>
      <c r="B165" s="11" t="s">
        <v>295</v>
      </c>
      <c r="C165" s="11" t="s">
        <v>314</v>
      </c>
      <c r="D165" s="10" t="s">
        <v>2618</v>
      </c>
      <c r="E165" s="11" t="s">
        <v>330</v>
      </c>
      <c r="F165" s="10">
        <v>250104510</v>
      </c>
      <c r="G165" s="11" t="s">
        <v>37</v>
      </c>
      <c r="H165" s="12">
        <v>66.5</v>
      </c>
      <c r="I165" s="12">
        <v>81.06</v>
      </c>
      <c r="J165" s="12">
        <f t="shared" si="2"/>
        <v>72.32</v>
      </c>
      <c r="K165" s="10">
        <v>2</v>
      </c>
      <c r="L165" s="16" cm="1">
        <f t="array" ref="L165">SUMPRODUCT(($C$3:$C$510=C165)*($J$3:$J$510&gt;J165))+1</f>
        <v>3</v>
      </c>
      <c r="M165" s="10" t="s">
        <v>2593</v>
      </c>
      <c r="N165" s="11"/>
    </row>
    <row r="166" s="2" customFormat="1" customHeight="1" spans="1:14">
      <c r="A166" s="10">
        <v>164</v>
      </c>
      <c r="B166" s="11" t="s">
        <v>295</v>
      </c>
      <c r="C166" s="11" t="s">
        <v>314</v>
      </c>
      <c r="D166" s="10" t="s">
        <v>2618</v>
      </c>
      <c r="E166" s="11" t="s">
        <v>335</v>
      </c>
      <c r="F166" s="10">
        <v>250101703</v>
      </c>
      <c r="G166" s="11" t="s">
        <v>37</v>
      </c>
      <c r="H166" s="12">
        <v>61.5</v>
      </c>
      <c r="I166" s="12">
        <v>80.38</v>
      </c>
      <c r="J166" s="12">
        <f t="shared" si="2"/>
        <v>69.05</v>
      </c>
      <c r="K166" s="10">
        <v>2</v>
      </c>
      <c r="L166" s="16" cm="1">
        <f t="array" ref="L166">SUMPRODUCT(($C$3:$C$510=C166)*($J$3:$J$510&gt;J166))+1</f>
        <v>4</v>
      </c>
      <c r="M166" s="10" t="s">
        <v>2593</v>
      </c>
      <c r="N166" s="11"/>
    </row>
    <row r="167" s="2" customFormat="1" customHeight="1" spans="1:14">
      <c r="A167" s="10">
        <v>165</v>
      </c>
      <c r="B167" s="11" t="s">
        <v>295</v>
      </c>
      <c r="C167" s="11" t="s">
        <v>314</v>
      </c>
      <c r="D167" s="10" t="s">
        <v>2618</v>
      </c>
      <c r="E167" s="11" t="s">
        <v>325</v>
      </c>
      <c r="F167" s="10">
        <v>250102502</v>
      </c>
      <c r="G167" s="11" t="s">
        <v>49</v>
      </c>
      <c r="H167" s="12">
        <v>43.5</v>
      </c>
      <c r="I167" s="12">
        <v>81.42</v>
      </c>
      <c r="J167" s="12">
        <f t="shared" si="2"/>
        <v>58.67</v>
      </c>
      <c r="K167" s="10">
        <v>2</v>
      </c>
      <c r="L167" s="16" cm="1">
        <f t="array" ref="L167">SUMPRODUCT(($C$3:$C$510=C167)*($J$3:$J$510&gt;J167))+1</f>
        <v>5</v>
      </c>
      <c r="M167" s="10" t="s">
        <v>2593</v>
      </c>
      <c r="N167" s="11"/>
    </row>
    <row r="168" s="2" customFormat="1" customHeight="1" spans="1:14">
      <c r="A168" s="10">
        <v>166</v>
      </c>
      <c r="B168" s="11" t="s">
        <v>295</v>
      </c>
      <c r="C168" s="11" t="s">
        <v>314</v>
      </c>
      <c r="D168" s="10" t="s">
        <v>2618</v>
      </c>
      <c r="E168" s="11" t="s">
        <v>340</v>
      </c>
      <c r="F168" s="10">
        <v>250103206</v>
      </c>
      <c r="G168" s="11" t="s">
        <v>37</v>
      </c>
      <c r="H168" s="12">
        <v>68.5</v>
      </c>
      <c r="I168" s="12">
        <v>0</v>
      </c>
      <c r="J168" s="12">
        <v>0</v>
      </c>
      <c r="K168" s="10">
        <v>2</v>
      </c>
      <c r="L168" s="16" t="s">
        <v>2595</v>
      </c>
      <c r="M168" s="10" t="s">
        <v>2593</v>
      </c>
      <c r="N168" s="10" t="s">
        <v>2596</v>
      </c>
    </row>
    <row r="169" s="2" customFormat="1" customHeight="1" spans="1:14">
      <c r="A169" s="10">
        <v>167</v>
      </c>
      <c r="B169" s="11" t="s">
        <v>295</v>
      </c>
      <c r="C169" s="11" t="s">
        <v>484</v>
      </c>
      <c r="D169" s="10" t="s">
        <v>2619</v>
      </c>
      <c r="E169" s="11" t="s">
        <v>564</v>
      </c>
      <c r="F169" s="10">
        <v>250101713</v>
      </c>
      <c r="G169" s="11" t="s">
        <v>37</v>
      </c>
      <c r="H169" s="12">
        <v>74.25</v>
      </c>
      <c r="I169" s="12">
        <v>78.92</v>
      </c>
      <c r="J169" s="12">
        <f t="shared" si="2"/>
        <v>76.12</v>
      </c>
      <c r="K169" s="10">
        <v>6</v>
      </c>
      <c r="L169" s="16" cm="1">
        <f t="array" ref="L169">SUMPRODUCT(($C$3:$C$510=C169)*($J$3:$J$510&gt;J169))+1</f>
        <v>1</v>
      </c>
      <c r="M169" s="10" t="s">
        <v>2592</v>
      </c>
      <c r="N169" s="11"/>
    </row>
    <row r="170" s="2" customFormat="1" customHeight="1" spans="1:14">
      <c r="A170" s="10">
        <v>168</v>
      </c>
      <c r="B170" s="11" t="s">
        <v>295</v>
      </c>
      <c r="C170" s="11" t="s">
        <v>484</v>
      </c>
      <c r="D170" s="10" t="s">
        <v>2619</v>
      </c>
      <c r="E170" s="11" t="s">
        <v>500</v>
      </c>
      <c r="F170" s="10">
        <v>250104106</v>
      </c>
      <c r="G170" s="11" t="s">
        <v>37</v>
      </c>
      <c r="H170" s="12">
        <v>74.25</v>
      </c>
      <c r="I170" s="12">
        <v>77.46</v>
      </c>
      <c r="J170" s="12">
        <f t="shared" si="2"/>
        <v>75.53</v>
      </c>
      <c r="K170" s="10">
        <v>6</v>
      </c>
      <c r="L170" s="16" cm="1">
        <f t="array" ref="L170">SUMPRODUCT(($C$3:$C$510=C170)*($J$3:$J$510&gt;J170))+1</f>
        <v>2</v>
      </c>
      <c r="M170" s="10" t="s">
        <v>2592</v>
      </c>
      <c r="N170" s="11"/>
    </row>
    <row r="171" s="2" customFormat="1" customHeight="1" spans="1:14">
      <c r="A171" s="10">
        <v>169</v>
      </c>
      <c r="B171" s="11" t="s">
        <v>295</v>
      </c>
      <c r="C171" s="11" t="s">
        <v>484</v>
      </c>
      <c r="D171" s="10" t="s">
        <v>2619</v>
      </c>
      <c r="E171" s="11" t="s">
        <v>495</v>
      </c>
      <c r="F171" s="10">
        <v>250103306</v>
      </c>
      <c r="G171" s="11" t="s">
        <v>49</v>
      </c>
      <c r="H171" s="12">
        <v>69.5</v>
      </c>
      <c r="I171" s="12">
        <v>82.28</v>
      </c>
      <c r="J171" s="12">
        <f t="shared" si="2"/>
        <v>74.61</v>
      </c>
      <c r="K171" s="10">
        <v>6</v>
      </c>
      <c r="L171" s="16" cm="1">
        <f t="array" ref="L171">SUMPRODUCT(($C$3:$C$510=C171)*($J$3:$J$510&gt;J171))+1</f>
        <v>3</v>
      </c>
      <c r="M171" s="10" t="s">
        <v>2592</v>
      </c>
      <c r="N171" s="11"/>
    </row>
    <row r="172" s="2" customFormat="1" customHeight="1" spans="1:14">
      <c r="A172" s="10">
        <v>170</v>
      </c>
      <c r="B172" s="11" t="s">
        <v>295</v>
      </c>
      <c r="C172" s="11" t="s">
        <v>484</v>
      </c>
      <c r="D172" s="10" t="s">
        <v>2619</v>
      </c>
      <c r="E172" s="11" t="s">
        <v>534</v>
      </c>
      <c r="F172" s="10">
        <v>250103606</v>
      </c>
      <c r="G172" s="11" t="s">
        <v>37</v>
      </c>
      <c r="H172" s="12">
        <v>68.25</v>
      </c>
      <c r="I172" s="12">
        <v>83.5</v>
      </c>
      <c r="J172" s="12">
        <f t="shared" si="2"/>
        <v>74.35</v>
      </c>
      <c r="K172" s="10">
        <v>6</v>
      </c>
      <c r="L172" s="16" cm="1">
        <f t="array" ref="L172">SUMPRODUCT(($C$3:$C$510=C172)*($J$3:$J$510&gt;J172))+1</f>
        <v>4</v>
      </c>
      <c r="M172" s="10" t="s">
        <v>2592</v>
      </c>
      <c r="N172" s="11"/>
    </row>
    <row r="173" s="2" customFormat="1" customHeight="1" spans="1:14">
      <c r="A173" s="10">
        <v>171</v>
      </c>
      <c r="B173" s="11" t="s">
        <v>295</v>
      </c>
      <c r="C173" s="11" t="s">
        <v>484</v>
      </c>
      <c r="D173" s="10" t="s">
        <v>2619</v>
      </c>
      <c r="E173" s="11" t="s">
        <v>514</v>
      </c>
      <c r="F173" s="10">
        <v>250102019</v>
      </c>
      <c r="G173" s="11" t="s">
        <v>37</v>
      </c>
      <c r="H173" s="12">
        <v>66.5</v>
      </c>
      <c r="I173" s="12">
        <v>84.58</v>
      </c>
      <c r="J173" s="12">
        <f t="shared" si="2"/>
        <v>73.73</v>
      </c>
      <c r="K173" s="10">
        <v>6</v>
      </c>
      <c r="L173" s="16" cm="1">
        <f t="array" ref="L173">SUMPRODUCT(($C$3:$C$510=C173)*($J$3:$J$510&gt;J173))+1</f>
        <v>5</v>
      </c>
      <c r="M173" s="10" t="s">
        <v>2592</v>
      </c>
      <c r="N173" s="11"/>
    </row>
    <row r="174" s="2" customFormat="1" customHeight="1" spans="1:14">
      <c r="A174" s="10">
        <v>172</v>
      </c>
      <c r="B174" s="11" t="s">
        <v>295</v>
      </c>
      <c r="C174" s="11" t="s">
        <v>484</v>
      </c>
      <c r="D174" s="10" t="s">
        <v>2619</v>
      </c>
      <c r="E174" s="11" t="s">
        <v>529</v>
      </c>
      <c r="F174" s="10">
        <v>250102414</v>
      </c>
      <c r="G174" s="11" t="s">
        <v>37</v>
      </c>
      <c r="H174" s="12">
        <v>65.5</v>
      </c>
      <c r="I174" s="12">
        <v>84.82</v>
      </c>
      <c r="J174" s="12">
        <f t="shared" si="2"/>
        <v>73.23</v>
      </c>
      <c r="K174" s="10">
        <v>6</v>
      </c>
      <c r="L174" s="16" cm="1">
        <f t="array" ref="L174">SUMPRODUCT(($C$3:$C$510=C174)*($J$3:$J$510&gt;J174))+1</f>
        <v>6</v>
      </c>
      <c r="M174" s="10" t="s">
        <v>2592</v>
      </c>
      <c r="N174" s="11"/>
    </row>
    <row r="175" s="2" customFormat="1" customHeight="1" spans="1:14">
      <c r="A175" s="10">
        <v>173</v>
      </c>
      <c r="B175" s="11" t="s">
        <v>295</v>
      </c>
      <c r="C175" s="11" t="s">
        <v>484</v>
      </c>
      <c r="D175" s="10" t="s">
        <v>2619</v>
      </c>
      <c r="E175" s="11" t="s">
        <v>544</v>
      </c>
      <c r="F175" s="10">
        <v>250103226</v>
      </c>
      <c r="G175" s="11" t="s">
        <v>37</v>
      </c>
      <c r="H175" s="12">
        <v>68.25</v>
      </c>
      <c r="I175" s="12">
        <v>77.94</v>
      </c>
      <c r="J175" s="12">
        <f t="shared" si="2"/>
        <v>72.13</v>
      </c>
      <c r="K175" s="10">
        <v>6</v>
      </c>
      <c r="L175" s="16" cm="1">
        <f t="array" ref="L175">SUMPRODUCT(($C$3:$C$510=C175)*($J$3:$J$510&gt;J175))+1</f>
        <v>7</v>
      </c>
      <c r="M175" s="10" t="s">
        <v>2593</v>
      </c>
      <c r="N175" s="11"/>
    </row>
    <row r="176" s="2" customFormat="1" customHeight="1" spans="1:14">
      <c r="A176" s="10">
        <v>174</v>
      </c>
      <c r="B176" s="11" t="s">
        <v>295</v>
      </c>
      <c r="C176" s="11" t="s">
        <v>484</v>
      </c>
      <c r="D176" s="10" t="s">
        <v>2619</v>
      </c>
      <c r="E176" s="11" t="s">
        <v>519</v>
      </c>
      <c r="F176" s="10">
        <v>250103415</v>
      </c>
      <c r="G176" s="11" t="s">
        <v>37</v>
      </c>
      <c r="H176" s="12">
        <v>63.5</v>
      </c>
      <c r="I176" s="12">
        <v>84.88</v>
      </c>
      <c r="J176" s="12">
        <f t="shared" si="2"/>
        <v>72.05</v>
      </c>
      <c r="K176" s="10">
        <v>6</v>
      </c>
      <c r="L176" s="16" cm="1">
        <f t="array" ref="L176">SUMPRODUCT(($C$3:$C$510=C176)*($J$3:$J$510&gt;J176))+1</f>
        <v>8</v>
      </c>
      <c r="M176" s="10" t="s">
        <v>2593</v>
      </c>
      <c r="N176" s="11"/>
    </row>
    <row r="177" s="2" customFormat="1" customHeight="1" spans="1:14">
      <c r="A177" s="10">
        <v>175</v>
      </c>
      <c r="B177" s="11" t="s">
        <v>295</v>
      </c>
      <c r="C177" s="11" t="s">
        <v>484</v>
      </c>
      <c r="D177" s="10" t="s">
        <v>2619</v>
      </c>
      <c r="E177" s="11" t="s">
        <v>539</v>
      </c>
      <c r="F177" s="10">
        <v>250101815</v>
      </c>
      <c r="G177" s="11" t="s">
        <v>37</v>
      </c>
      <c r="H177" s="12">
        <v>66.25</v>
      </c>
      <c r="I177" s="12">
        <v>80.7</v>
      </c>
      <c r="J177" s="12">
        <f t="shared" si="2"/>
        <v>72.03</v>
      </c>
      <c r="K177" s="10">
        <v>6</v>
      </c>
      <c r="L177" s="16" cm="1">
        <f t="array" ref="L177">SUMPRODUCT(($C$3:$C$510=C177)*($J$3:$J$510&gt;J177))+1</f>
        <v>9</v>
      </c>
      <c r="M177" s="10" t="s">
        <v>2593</v>
      </c>
      <c r="N177" s="11"/>
    </row>
    <row r="178" s="2" customFormat="1" customHeight="1" spans="1:14">
      <c r="A178" s="10">
        <v>176</v>
      </c>
      <c r="B178" s="11" t="s">
        <v>295</v>
      </c>
      <c r="C178" s="11" t="s">
        <v>484</v>
      </c>
      <c r="D178" s="10" t="s">
        <v>2619</v>
      </c>
      <c r="E178" s="11" t="s">
        <v>554</v>
      </c>
      <c r="F178" s="10">
        <v>250103930</v>
      </c>
      <c r="G178" s="11" t="s">
        <v>49</v>
      </c>
      <c r="H178" s="12">
        <v>68</v>
      </c>
      <c r="I178" s="12">
        <v>76.46</v>
      </c>
      <c r="J178" s="12">
        <f t="shared" si="2"/>
        <v>71.38</v>
      </c>
      <c r="K178" s="10">
        <v>6</v>
      </c>
      <c r="L178" s="16" cm="1">
        <f t="array" ref="L178">SUMPRODUCT(($C$3:$C$510=C178)*($J$3:$J$510&gt;J178))+1</f>
        <v>10</v>
      </c>
      <c r="M178" s="10" t="s">
        <v>2593</v>
      </c>
      <c r="N178" s="11"/>
    </row>
    <row r="179" s="2" customFormat="1" customHeight="1" spans="1:14">
      <c r="A179" s="10">
        <v>177</v>
      </c>
      <c r="B179" s="11" t="s">
        <v>295</v>
      </c>
      <c r="C179" s="11" t="s">
        <v>484</v>
      </c>
      <c r="D179" s="10" t="s">
        <v>2619</v>
      </c>
      <c r="E179" s="11" t="s">
        <v>509</v>
      </c>
      <c r="F179" s="10">
        <v>250103521</v>
      </c>
      <c r="G179" s="11" t="s">
        <v>37</v>
      </c>
      <c r="H179" s="12">
        <v>65</v>
      </c>
      <c r="I179" s="12">
        <v>79.36</v>
      </c>
      <c r="J179" s="12">
        <f t="shared" si="2"/>
        <v>70.74</v>
      </c>
      <c r="K179" s="10">
        <v>6</v>
      </c>
      <c r="L179" s="16" cm="1">
        <f t="array" ref="L179">SUMPRODUCT(($C$3:$C$510=C179)*($J$3:$J$510&gt;J179))+1</f>
        <v>11</v>
      </c>
      <c r="M179" s="10" t="s">
        <v>2593</v>
      </c>
      <c r="N179" s="11"/>
    </row>
    <row r="180" s="2" customFormat="1" customHeight="1" spans="1:14">
      <c r="A180" s="10">
        <v>178</v>
      </c>
      <c r="B180" s="11" t="s">
        <v>295</v>
      </c>
      <c r="C180" s="11" t="s">
        <v>484</v>
      </c>
      <c r="D180" s="10" t="s">
        <v>2619</v>
      </c>
      <c r="E180" s="11" t="s">
        <v>505</v>
      </c>
      <c r="F180" s="10">
        <v>250101727</v>
      </c>
      <c r="G180" s="11" t="s">
        <v>37</v>
      </c>
      <c r="H180" s="12">
        <v>61.75</v>
      </c>
      <c r="I180" s="12">
        <v>79.1</v>
      </c>
      <c r="J180" s="12">
        <f t="shared" si="2"/>
        <v>68.69</v>
      </c>
      <c r="K180" s="10">
        <v>6</v>
      </c>
      <c r="L180" s="16" cm="1">
        <f t="array" ref="L180">SUMPRODUCT(($C$3:$C$510=C180)*($J$3:$J$510&gt;J180))+1</f>
        <v>12</v>
      </c>
      <c r="M180" s="10" t="s">
        <v>2593</v>
      </c>
      <c r="N180" s="11"/>
    </row>
    <row r="181" s="2" customFormat="1" customHeight="1" spans="1:14">
      <c r="A181" s="10">
        <v>179</v>
      </c>
      <c r="B181" s="11" t="s">
        <v>295</v>
      </c>
      <c r="C181" s="11" t="s">
        <v>484</v>
      </c>
      <c r="D181" s="10" t="s">
        <v>2619</v>
      </c>
      <c r="E181" s="11" t="s">
        <v>559</v>
      </c>
      <c r="F181" s="10">
        <v>250103209</v>
      </c>
      <c r="G181" s="11" t="s">
        <v>37</v>
      </c>
      <c r="H181" s="12">
        <v>61</v>
      </c>
      <c r="I181" s="12">
        <v>79.6</v>
      </c>
      <c r="J181" s="12">
        <f t="shared" si="2"/>
        <v>68.44</v>
      </c>
      <c r="K181" s="10">
        <v>6</v>
      </c>
      <c r="L181" s="16" cm="1">
        <f t="array" ref="L181">SUMPRODUCT(($C$3:$C$510=C181)*($J$3:$J$510&gt;J181))+1</f>
        <v>13</v>
      </c>
      <c r="M181" s="10" t="s">
        <v>2593</v>
      </c>
      <c r="N181" s="11"/>
    </row>
    <row r="182" s="2" customFormat="1" customHeight="1" spans="1:14">
      <c r="A182" s="10">
        <v>180</v>
      </c>
      <c r="B182" s="11" t="s">
        <v>295</v>
      </c>
      <c r="C182" s="11" t="s">
        <v>484</v>
      </c>
      <c r="D182" s="10" t="s">
        <v>2619</v>
      </c>
      <c r="E182" s="11" t="s">
        <v>485</v>
      </c>
      <c r="F182" s="10">
        <v>250103219</v>
      </c>
      <c r="G182" s="11" t="s">
        <v>49</v>
      </c>
      <c r="H182" s="12">
        <v>61.75</v>
      </c>
      <c r="I182" s="12">
        <v>78.36</v>
      </c>
      <c r="J182" s="12">
        <f t="shared" si="2"/>
        <v>68.39</v>
      </c>
      <c r="K182" s="10">
        <v>6</v>
      </c>
      <c r="L182" s="16" cm="1">
        <f t="array" ref="L182">SUMPRODUCT(($C$3:$C$510=C182)*($J$3:$J$510&gt;J182))+1</f>
        <v>14</v>
      </c>
      <c r="M182" s="10" t="s">
        <v>2593</v>
      </c>
      <c r="N182" s="11"/>
    </row>
    <row r="183" s="2" customFormat="1" customHeight="1" spans="1:14">
      <c r="A183" s="10">
        <v>181</v>
      </c>
      <c r="B183" s="11" t="s">
        <v>295</v>
      </c>
      <c r="C183" s="11" t="s">
        <v>484</v>
      </c>
      <c r="D183" s="10" t="s">
        <v>2619</v>
      </c>
      <c r="E183" s="11" t="s">
        <v>490</v>
      </c>
      <c r="F183" s="10">
        <v>250104506</v>
      </c>
      <c r="G183" s="11" t="s">
        <v>37</v>
      </c>
      <c r="H183" s="12">
        <v>57.75</v>
      </c>
      <c r="I183" s="12">
        <v>83.06</v>
      </c>
      <c r="J183" s="12">
        <f t="shared" si="2"/>
        <v>67.87</v>
      </c>
      <c r="K183" s="10">
        <v>6</v>
      </c>
      <c r="L183" s="16" cm="1">
        <f t="array" ref="L183">SUMPRODUCT(($C$3:$C$510=C183)*($J$3:$J$510&gt;J183))+1</f>
        <v>15</v>
      </c>
      <c r="M183" s="10" t="s">
        <v>2593</v>
      </c>
      <c r="N183" s="11"/>
    </row>
    <row r="184" s="2" customFormat="1" customHeight="1" spans="1:14">
      <c r="A184" s="10">
        <v>182</v>
      </c>
      <c r="B184" s="11" t="s">
        <v>295</v>
      </c>
      <c r="C184" s="11" t="s">
        <v>484</v>
      </c>
      <c r="D184" s="10" t="s">
        <v>2619</v>
      </c>
      <c r="E184" s="11" t="s">
        <v>524</v>
      </c>
      <c r="F184" s="10">
        <v>250104924</v>
      </c>
      <c r="G184" s="11" t="s">
        <v>37</v>
      </c>
      <c r="H184" s="12">
        <v>60.5</v>
      </c>
      <c r="I184" s="12">
        <v>78.78</v>
      </c>
      <c r="J184" s="12">
        <f t="shared" si="2"/>
        <v>67.81</v>
      </c>
      <c r="K184" s="10">
        <v>6</v>
      </c>
      <c r="L184" s="16" cm="1">
        <f t="array" ref="L184">SUMPRODUCT(($C$3:$C$510=C184)*($J$3:$J$510&gt;J184))+1</f>
        <v>16</v>
      </c>
      <c r="M184" s="10" t="s">
        <v>2593</v>
      </c>
      <c r="N184" s="11"/>
    </row>
    <row r="185" s="2" customFormat="1" customHeight="1" spans="1:14">
      <c r="A185" s="10">
        <v>183</v>
      </c>
      <c r="B185" s="11" t="s">
        <v>295</v>
      </c>
      <c r="C185" s="11" t="s">
        <v>484</v>
      </c>
      <c r="D185" s="10" t="s">
        <v>2619</v>
      </c>
      <c r="E185" s="11" t="s">
        <v>549</v>
      </c>
      <c r="F185" s="10">
        <v>250104119</v>
      </c>
      <c r="G185" s="11" t="s">
        <v>49</v>
      </c>
      <c r="H185" s="12">
        <v>50.25</v>
      </c>
      <c r="I185" s="12">
        <v>75.66</v>
      </c>
      <c r="J185" s="12">
        <f t="shared" si="2"/>
        <v>60.41</v>
      </c>
      <c r="K185" s="10">
        <v>6</v>
      </c>
      <c r="L185" s="16" cm="1">
        <f t="array" ref="L185">SUMPRODUCT(($C$3:$C$510=C185)*($J$3:$J$510&gt;J185))+1</f>
        <v>17</v>
      </c>
      <c r="M185" s="10" t="s">
        <v>2593</v>
      </c>
      <c r="N185" s="11"/>
    </row>
    <row r="186" s="2" customFormat="1" customHeight="1" spans="1:14">
      <c r="A186" s="10">
        <v>184</v>
      </c>
      <c r="B186" s="11" t="s">
        <v>295</v>
      </c>
      <c r="C186" s="11" t="s">
        <v>484</v>
      </c>
      <c r="D186" s="10" t="s">
        <v>2619</v>
      </c>
      <c r="E186" s="11" t="s">
        <v>576</v>
      </c>
      <c r="F186" s="10">
        <v>250102102</v>
      </c>
      <c r="G186" s="11" t="s">
        <v>49</v>
      </c>
      <c r="H186" s="12">
        <v>64.5</v>
      </c>
      <c r="I186" s="12">
        <v>0</v>
      </c>
      <c r="J186" s="12">
        <v>0</v>
      </c>
      <c r="K186" s="10">
        <v>6</v>
      </c>
      <c r="L186" s="16" t="s">
        <v>2595</v>
      </c>
      <c r="M186" s="10" t="s">
        <v>2593</v>
      </c>
      <c r="N186" s="10" t="s">
        <v>2596</v>
      </c>
    </row>
    <row r="187" s="2" customFormat="1" customHeight="1" spans="1:14">
      <c r="A187" s="10">
        <v>185</v>
      </c>
      <c r="B187" s="11" t="s">
        <v>295</v>
      </c>
      <c r="C187" s="11" t="s">
        <v>484</v>
      </c>
      <c r="D187" s="10" t="s">
        <v>2619</v>
      </c>
      <c r="E187" s="11" t="s">
        <v>568</v>
      </c>
      <c r="F187" s="10">
        <v>250102026</v>
      </c>
      <c r="G187" s="11" t="s">
        <v>37</v>
      </c>
      <c r="H187" s="12">
        <v>63.5</v>
      </c>
      <c r="I187" s="12">
        <v>0</v>
      </c>
      <c r="J187" s="12">
        <v>0</v>
      </c>
      <c r="K187" s="10">
        <v>6</v>
      </c>
      <c r="L187" s="16" t="s">
        <v>2595</v>
      </c>
      <c r="M187" s="10" t="s">
        <v>2593</v>
      </c>
      <c r="N187" s="10" t="s">
        <v>2596</v>
      </c>
    </row>
    <row r="188" s="2" customFormat="1" customHeight="1" spans="1:14">
      <c r="A188" s="10">
        <v>186</v>
      </c>
      <c r="B188" s="11" t="s">
        <v>295</v>
      </c>
      <c r="C188" s="11" t="s">
        <v>484</v>
      </c>
      <c r="D188" s="10" t="s">
        <v>2619</v>
      </c>
      <c r="E188" s="11" t="s">
        <v>573</v>
      </c>
      <c r="F188" s="10">
        <v>250104407</v>
      </c>
      <c r="G188" s="11" t="s">
        <v>37</v>
      </c>
      <c r="H188" s="12">
        <v>48.5</v>
      </c>
      <c r="I188" s="12">
        <v>0</v>
      </c>
      <c r="J188" s="12">
        <v>0</v>
      </c>
      <c r="K188" s="10">
        <v>6</v>
      </c>
      <c r="L188" s="16" t="s">
        <v>2595</v>
      </c>
      <c r="M188" s="10" t="s">
        <v>2593</v>
      </c>
      <c r="N188" s="10" t="s">
        <v>2596</v>
      </c>
    </row>
    <row r="189" s="2" customFormat="1" customHeight="1" spans="1:14">
      <c r="A189" s="10">
        <v>187</v>
      </c>
      <c r="B189" s="11" t="s">
        <v>295</v>
      </c>
      <c r="C189" s="11" t="s">
        <v>344</v>
      </c>
      <c r="D189" s="10" t="s">
        <v>2620</v>
      </c>
      <c r="E189" s="11" t="s">
        <v>351</v>
      </c>
      <c r="F189" s="10">
        <v>250102517</v>
      </c>
      <c r="G189" s="11" t="s">
        <v>37</v>
      </c>
      <c r="H189" s="12">
        <v>71.5</v>
      </c>
      <c r="I189" s="12">
        <v>84.02</v>
      </c>
      <c r="J189" s="12">
        <f t="shared" si="2"/>
        <v>76.51</v>
      </c>
      <c r="K189" s="10">
        <v>2</v>
      </c>
      <c r="L189" s="16" cm="1">
        <f t="array" ref="L189">SUMPRODUCT(($C$3:$C$510=C189)*($J$3:$J$510&gt;J189))+1</f>
        <v>1</v>
      </c>
      <c r="M189" s="10" t="s">
        <v>2592</v>
      </c>
      <c r="N189" s="10"/>
    </row>
    <row r="190" s="2" customFormat="1" customHeight="1" spans="1:14">
      <c r="A190" s="10">
        <v>188</v>
      </c>
      <c r="B190" s="11" t="s">
        <v>295</v>
      </c>
      <c r="C190" s="11" t="s">
        <v>344</v>
      </c>
      <c r="D190" s="10" t="s">
        <v>2620</v>
      </c>
      <c r="E190" s="11" t="s">
        <v>345</v>
      </c>
      <c r="F190" s="10">
        <v>250103230</v>
      </c>
      <c r="G190" s="11" t="s">
        <v>37</v>
      </c>
      <c r="H190" s="12">
        <v>69.25</v>
      </c>
      <c r="I190" s="12">
        <v>82.52</v>
      </c>
      <c r="J190" s="12">
        <f t="shared" si="2"/>
        <v>74.56</v>
      </c>
      <c r="K190" s="10">
        <v>2</v>
      </c>
      <c r="L190" s="16" cm="1">
        <f t="array" ref="L190">SUMPRODUCT(($C$3:$C$510=C190)*($J$3:$J$510&gt;J190))+1</f>
        <v>2</v>
      </c>
      <c r="M190" s="10" t="s">
        <v>2592</v>
      </c>
      <c r="N190" s="10"/>
    </row>
    <row r="191" s="2" customFormat="1" customHeight="1" spans="1:14">
      <c r="A191" s="10">
        <v>189</v>
      </c>
      <c r="B191" s="11" t="s">
        <v>295</v>
      </c>
      <c r="C191" s="11" t="s">
        <v>344</v>
      </c>
      <c r="D191" s="10" t="s">
        <v>2620</v>
      </c>
      <c r="E191" s="11" t="s">
        <v>366</v>
      </c>
      <c r="F191" s="10">
        <v>250101824</v>
      </c>
      <c r="G191" s="11" t="s">
        <v>49</v>
      </c>
      <c r="H191" s="12">
        <v>67.75</v>
      </c>
      <c r="I191" s="12">
        <v>78.88</v>
      </c>
      <c r="J191" s="12">
        <f t="shared" si="2"/>
        <v>72.2</v>
      </c>
      <c r="K191" s="10">
        <v>2</v>
      </c>
      <c r="L191" s="16" cm="1">
        <f t="array" ref="L191">SUMPRODUCT(($C$3:$C$510=C191)*($J$3:$J$510&gt;J191))+1</f>
        <v>3</v>
      </c>
      <c r="M191" s="10" t="s">
        <v>2593</v>
      </c>
      <c r="N191" s="10"/>
    </row>
    <row r="192" s="2" customFormat="1" customHeight="1" spans="1:14">
      <c r="A192" s="10">
        <v>190</v>
      </c>
      <c r="B192" s="11" t="s">
        <v>295</v>
      </c>
      <c r="C192" s="11" t="s">
        <v>344</v>
      </c>
      <c r="D192" s="10" t="s">
        <v>2620</v>
      </c>
      <c r="E192" s="11" t="s">
        <v>356</v>
      </c>
      <c r="F192" s="10">
        <v>250101607</v>
      </c>
      <c r="G192" s="11" t="s">
        <v>37</v>
      </c>
      <c r="H192" s="12">
        <v>61.75</v>
      </c>
      <c r="I192" s="12">
        <v>81.78</v>
      </c>
      <c r="J192" s="12">
        <f t="shared" si="2"/>
        <v>69.76</v>
      </c>
      <c r="K192" s="10">
        <v>2</v>
      </c>
      <c r="L192" s="16" cm="1">
        <f t="array" ref="L192">SUMPRODUCT(($C$3:$C$510=C192)*($J$3:$J$510&gt;J192))+1</f>
        <v>4</v>
      </c>
      <c r="M192" s="10" t="s">
        <v>2593</v>
      </c>
      <c r="N192" s="10"/>
    </row>
    <row r="193" s="2" customFormat="1" customHeight="1" spans="1:14">
      <c r="A193" s="10">
        <v>191</v>
      </c>
      <c r="B193" s="11" t="s">
        <v>295</v>
      </c>
      <c r="C193" s="11" t="s">
        <v>344</v>
      </c>
      <c r="D193" s="10" t="s">
        <v>2620</v>
      </c>
      <c r="E193" s="11" t="s">
        <v>361</v>
      </c>
      <c r="F193" s="10">
        <v>250102408</v>
      </c>
      <c r="G193" s="11" t="s">
        <v>37</v>
      </c>
      <c r="H193" s="12">
        <v>60.25</v>
      </c>
      <c r="I193" s="12">
        <v>79.62</v>
      </c>
      <c r="J193" s="12">
        <f t="shared" si="2"/>
        <v>68</v>
      </c>
      <c r="K193" s="10">
        <v>2</v>
      </c>
      <c r="L193" s="16" cm="1">
        <f t="array" ref="L193">SUMPRODUCT(($C$3:$C$510=C193)*($J$3:$J$510&gt;J193))+1</f>
        <v>5</v>
      </c>
      <c r="M193" s="10" t="s">
        <v>2593</v>
      </c>
      <c r="N193" s="10"/>
    </row>
    <row r="194" s="2" customFormat="1" customHeight="1" spans="1:14">
      <c r="A194" s="10">
        <v>192</v>
      </c>
      <c r="B194" s="11" t="s">
        <v>295</v>
      </c>
      <c r="C194" s="11" t="s">
        <v>344</v>
      </c>
      <c r="D194" s="10" t="s">
        <v>2620</v>
      </c>
      <c r="E194" s="11" t="s">
        <v>371</v>
      </c>
      <c r="F194" s="10">
        <v>250103006</v>
      </c>
      <c r="G194" s="11" t="s">
        <v>49</v>
      </c>
      <c r="H194" s="12">
        <v>62</v>
      </c>
      <c r="I194" s="12">
        <v>76.96</v>
      </c>
      <c r="J194" s="12">
        <f t="shared" si="2"/>
        <v>67.98</v>
      </c>
      <c r="K194" s="10">
        <v>2</v>
      </c>
      <c r="L194" s="16" cm="1">
        <f t="array" ref="L194">SUMPRODUCT(($C$3:$C$510=C194)*($J$3:$J$510&gt;J194))+1</f>
        <v>6</v>
      </c>
      <c r="M194" s="10" t="s">
        <v>2593</v>
      </c>
      <c r="N194" s="10"/>
    </row>
    <row r="195" s="2" customFormat="1" customHeight="1" spans="1:14">
      <c r="A195" s="10">
        <v>193</v>
      </c>
      <c r="B195" s="11" t="s">
        <v>295</v>
      </c>
      <c r="C195" s="11" t="s">
        <v>376</v>
      </c>
      <c r="D195" s="10" t="s">
        <v>2621</v>
      </c>
      <c r="E195" s="11" t="s">
        <v>387</v>
      </c>
      <c r="F195" s="10">
        <v>250103213</v>
      </c>
      <c r="G195" s="11" t="s">
        <v>49</v>
      </c>
      <c r="H195" s="12">
        <v>67.75</v>
      </c>
      <c r="I195" s="12">
        <v>86.22</v>
      </c>
      <c r="J195" s="12">
        <f t="shared" ref="J195:J258" si="3">I195*0.4+H195*0.6</f>
        <v>75.14</v>
      </c>
      <c r="K195" s="10">
        <v>6</v>
      </c>
      <c r="L195" s="16" cm="1">
        <f t="array" ref="L195">SUMPRODUCT(($C$3:$C$510=C195)*($J$3:$J$510&gt;J195))+1</f>
        <v>1</v>
      </c>
      <c r="M195" s="10" t="s">
        <v>2592</v>
      </c>
      <c r="N195" s="10"/>
    </row>
    <row r="196" s="2" customFormat="1" customHeight="1" spans="1:14">
      <c r="A196" s="10">
        <v>194</v>
      </c>
      <c r="B196" s="11" t="s">
        <v>295</v>
      </c>
      <c r="C196" s="11" t="s">
        <v>376</v>
      </c>
      <c r="D196" s="10" t="s">
        <v>2621</v>
      </c>
      <c r="E196" s="11" t="s">
        <v>397</v>
      </c>
      <c r="F196" s="10">
        <v>250102711</v>
      </c>
      <c r="G196" s="11" t="s">
        <v>49</v>
      </c>
      <c r="H196" s="12">
        <v>72.25</v>
      </c>
      <c r="I196" s="12">
        <v>79.44</v>
      </c>
      <c r="J196" s="12">
        <f t="shared" si="3"/>
        <v>75.13</v>
      </c>
      <c r="K196" s="10">
        <v>6</v>
      </c>
      <c r="L196" s="16" cm="1">
        <f t="array" ref="L196">SUMPRODUCT(($C$3:$C$510=C196)*($J$3:$J$510&gt;J196))+1</f>
        <v>2</v>
      </c>
      <c r="M196" s="10" t="s">
        <v>2592</v>
      </c>
      <c r="N196" s="10"/>
    </row>
    <row r="197" s="2" customFormat="1" customHeight="1" spans="1:14">
      <c r="A197" s="10">
        <v>195</v>
      </c>
      <c r="B197" s="11" t="s">
        <v>295</v>
      </c>
      <c r="C197" s="11" t="s">
        <v>376</v>
      </c>
      <c r="D197" s="10" t="s">
        <v>2621</v>
      </c>
      <c r="E197" s="11" t="s">
        <v>402</v>
      </c>
      <c r="F197" s="10">
        <v>250102612</v>
      </c>
      <c r="G197" s="11" t="s">
        <v>49</v>
      </c>
      <c r="H197" s="12">
        <v>68</v>
      </c>
      <c r="I197" s="12">
        <v>82.68</v>
      </c>
      <c r="J197" s="12">
        <f t="shared" si="3"/>
        <v>73.87</v>
      </c>
      <c r="K197" s="10">
        <v>6</v>
      </c>
      <c r="L197" s="16" cm="1">
        <f t="array" ref="L197">SUMPRODUCT(($C$3:$C$510=C197)*($J$3:$J$510&gt;J197))+1</f>
        <v>3</v>
      </c>
      <c r="M197" s="10" t="s">
        <v>2592</v>
      </c>
      <c r="N197" s="10"/>
    </row>
    <row r="198" s="2" customFormat="1" customHeight="1" spans="1:14">
      <c r="A198" s="10">
        <v>196</v>
      </c>
      <c r="B198" s="11" t="s">
        <v>295</v>
      </c>
      <c r="C198" s="11" t="s">
        <v>376</v>
      </c>
      <c r="D198" s="10" t="s">
        <v>2621</v>
      </c>
      <c r="E198" s="11" t="s">
        <v>452</v>
      </c>
      <c r="F198" s="10">
        <v>250102128</v>
      </c>
      <c r="G198" s="11" t="s">
        <v>49</v>
      </c>
      <c r="H198" s="12">
        <v>73.5</v>
      </c>
      <c r="I198" s="12">
        <v>74.12</v>
      </c>
      <c r="J198" s="12">
        <f t="shared" si="3"/>
        <v>73.75</v>
      </c>
      <c r="K198" s="10">
        <v>6</v>
      </c>
      <c r="L198" s="16" cm="1">
        <f t="array" ref="L198">SUMPRODUCT(($C$3:$C$510=C198)*($J$3:$J$510&gt;J198))+1</f>
        <v>4</v>
      </c>
      <c r="M198" s="10" t="s">
        <v>2592</v>
      </c>
      <c r="N198" s="10"/>
    </row>
    <row r="199" s="2" customFormat="1" customHeight="1" spans="1:14">
      <c r="A199" s="10">
        <v>197</v>
      </c>
      <c r="B199" s="11" t="s">
        <v>295</v>
      </c>
      <c r="C199" s="11" t="s">
        <v>376</v>
      </c>
      <c r="D199" s="10" t="s">
        <v>2621</v>
      </c>
      <c r="E199" s="11" t="s">
        <v>382</v>
      </c>
      <c r="F199" s="10">
        <v>250102207</v>
      </c>
      <c r="G199" s="11" t="s">
        <v>49</v>
      </c>
      <c r="H199" s="12">
        <v>64.75</v>
      </c>
      <c r="I199" s="12">
        <v>84.5</v>
      </c>
      <c r="J199" s="12">
        <f t="shared" si="3"/>
        <v>72.65</v>
      </c>
      <c r="K199" s="10">
        <v>6</v>
      </c>
      <c r="L199" s="16" cm="1">
        <f t="array" ref="L199">SUMPRODUCT(($C$3:$C$510=C199)*($J$3:$J$510&gt;J199))+1</f>
        <v>5</v>
      </c>
      <c r="M199" s="10" t="s">
        <v>2592</v>
      </c>
      <c r="N199" s="10"/>
    </row>
    <row r="200" s="2" customFormat="1" customHeight="1" spans="1:14">
      <c r="A200" s="10">
        <v>198</v>
      </c>
      <c r="B200" s="11" t="s">
        <v>295</v>
      </c>
      <c r="C200" s="11" t="s">
        <v>376</v>
      </c>
      <c r="D200" s="10" t="s">
        <v>2621</v>
      </c>
      <c r="E200" s="11" t="s">
        <v>423</v>
      </c>
      <c r="F200" s="10">
        <v>250102321</v>
      </c>
      <c r="G200" s="11" t="s">
        <v>49</v>
      </c>
      <c r="H200" s="12">
        <v>67</v>
      </c>
      <c r="I200" s="12">
        <v>79.88</v>
      </c>
      <c r="J200" s="12">
        <f t="shared" si="3"/>
        <v>72.15</v>
      </c>
      <c r="K200" s="10">
        <v>6</v>
      </c>
      <c r="L200" s="16" cm="1">
        <f t="array" ref="L200">SUMPRODUCT(($C$3:$C$510=C200)*($J$3:$J$510&gt;J200))+1</f>
        <v>6</v>
      </c>
      <c r="M200" s="10" t="s">
        <v>2592</v>
      </c>
      <c r="N200" s="10"/>
    </row>
    <row r="201" s="2" customFormat="1" customHeight="1" spans="1:14">
      <c r="A201" s="10">
        <v>199</v>
      </c>
      <c r="B201" s="11" t="s">
        <v>295</v>
      </c>
      <c r="C201" s="11" t="s">
        <v>376</v>
      </c>
      <c r="D201" s="10" t="s">
        <v>2621</v>
      </c>
      <c r="E201" s="11" t="s">
        <v>457</v>
      </c>
      <c r="F201" s="10">
        <v>250103708</v>
      </c>
      <c r="G201" s="11" t="s">
        <v>49</v>
      </c>
      <c r="H201" s="12">
        <v>65.75</v>
      </c>
      <c r="I201" s="12">
        <v>81.12</v>
      </c>
      <c r="J201" s="12">
        <f t="shared" si="3"/>
        <v>71.9</v>
      </c>
      <c r="K201" s="10">
        <v>6</v>
      </c>
      <c r="L201" s="16" cm="1">
        <f t="array" ref="L201">SUMPRODUCT(($C$3:$C$510=C201)*($J$3:$J$510&gt;J201))+1</f>
        <v>7</v>
      </c>
      <c r="M201" s="10" t="s">
        <v>2593</v>
      </c>
      <c r="N201" s="10"/>
    </row>
    <row r="202" s="2" customFormat="1" customHeight="1" spans="1:14">
      <c r="A202" s="10">
        <v>200</v>
      </c>
      <c r="B202" s="11" t="s">
        <v>295</v>
      </c>
      <c r="C202" s="11" t="s">
        <v>376</v>
      </c>
      <c r="D202" s="10" t="s">
        <v>2621</v>
      </c>
      <c r="E202" s="11" t="s">
        <v>432</v>
      </c>
      <c r="F202" s="10">
        <v>250102416</v>
      </c>
      <c r="G202" s="11" t="s">
        <v>49</v>
      </c>
      <c r="H202" s="12">
        <v>68</v>
      </c>
      <c r="I202" s="12">
        <v>75.7</v>
      </c>
      <c r="J202" s="12">
        <f t="shared" si="3"/>
        <v>71.08</v>
      </c>
      <c r="K202" s="10">
        <v>6</v>
      </c>
      <c r="L202" s="16" cm="1">
        <f t="array" ref="L202">SUMPRODUCT(($C$3:$C$510=C202)*($J$3:$J$510&gt;J202))+1</f>
        <v>8</v>
      </c>
      <c r="M202" s="10" t="s">
        <v>2593</v>
      </c>
      <c r="N202" s="10"/>
    </row>
    <row r="203" s="2" customFormat="1" customHeight="1" spans="1:14">
      <c r="A203" s="10">
        <v>201</v>
      </c>
      <c r="B203" s="11" t="s">
        <v>295</v>
      </c>
      <c r="C203" s="11" t="s">
        <v>376</v>
      </c>
      <c r="D203" s="10" t="s">
        <v>2621</v>
      </c>
      <c r="E203" s="11" t="s">
        <v>417</v>
      </c>
      <c r="F203" s="10">
        <v>250104525</v>
      </c>
      <c r="G203" s="11" t="s">
        <v>49</v>
      </c>
      <c r="H203" s="12">
        <v>67.25</v>
      </c>
      <c r="I203" s="12">
        <v>76.32</v>
      </c>
      <c r="J203" s="12">
        <f t="shared" si="3"/>
        <v>70.88</v>
      </c>
      <c r="K203" s="10">
        <v>6</v>
      </c>
      <c r="L203" s="16" cm="1">
        <f t="array" ref="L203">SUMPRODUCT(($C$3:$C$510=C203)*($J$3:$J$510&gt;J203))+1</f>
        <v>9</v>
      </c>
      <c r="M203" s="10" t="s">
        <v>2593</v>
      </c>
      <c r="N203" s="10"/>
    </row>
    <row r="204" s="2" customFormat="1" customHeight="1" spans="1:14">
      <c r="A204" s="10">
        <v>202</v>
      </c>
      <c r="B204" s="11" t="s">
        <v>295</v>
      </c>
      <c r="C204" s="11" t="s">
        <v>376</v>
      </c>
      <c r="D204" s="10" t="s">
        <v>2621</v>
      </c>
      <c r="E204" s="11" t="s">
        <v>407</v>
      </c>
      <c r="F204" s="10">
        <v>250101704</v>
      </c>
      <c r="G204" s="11" t="s">
        <v>49</v>
      </c>
      <c r="H204" s="12">
        <v>63.25</v>
      </c>
      <c r="I204" s="12">
        <v>82.32</v>
      </c>
      <c r="J204" s="12">
        <f t="shared" si="3"/>
        <v>70.88</v>
      </c>
      <c r="K204" s="10">
        <v>6</v>
      </c>
      <c r="L204" s="16" cm="1">
        <f t="array" ref="L204">SUMPRODUCT(($C$3:$C$510=C204)*($J$3:$J$510&gt;J204))+1</f>
        <v>9</v>
      </c>
      <c r="M204" s="10" t="s">
        <v>2593</v>
      </c>
      <c r="N204" s="10"/>
    </row>
    <row r="205" s="2" customFormat="1" customHeight="1" spans="1:14">
      <c r="A205" s="10">
        <v>203</v>
      </c>
      <c r="B205" s="11" t="s">
        <v>295</v>
      </c>
      <c r="C205" s="11" t="s">
        <v>376</v>
      </c>
      <c r="D205" s="10" t="s">
        <v>2621</v>
      </c>
      <c r="E205" s="11" t="s">
        <v>427</v>
      </c>
      <c r="F205" s="10">
        <v>250102315</v>
      </c>
      <c r="G205" s="11" t="s">
        <v>49</v>
      </c>
      <c r="H205" s="12">
        <v>64.75</v>
      </c>
      <c r="I205" s="12">
        <v>79.78</v>
      </c>
      <c r="J205" s="12">
        <f t="shared" si="3"/>
        <v>70.76</v>
      </c>
      <c r="K205" s="10">
        <v>6</v>
      </c>
      <c r="L205" s="16" cm="1">
        <f t="array" ref="L205">SUMPRODUCT(($C$3:$C$510=C205)*($J$3:$J$510&gt;J205))+1</f>
        <v>11</v>
      </c>
      <c r="M205" s="10" t="s">
        <v>2593</v>
      </c>
      <c r="N205" s="10"/>
    </row>
    <row r="206" s="2" customFormat="1" customHeight="1" spans="1:14">
      <c r="A206" s="10">
        <v>204</v>
      </c>
      <c r="B206" s="11" t="s">
        <v>295</v>
      </c>
      <c r="C206" s="11" t="s">
        <v>376</v>
      </c>
      <c r="D206" s="10" t="s">
        <v>2621</v>
      </c>
      <c r="E206" s="11" t="s">
        <v>447</v>
      </c>
      <c r="F206" s="10">
        <v>250103218</v>
      </c>
      <c r="G206" s="11" t="s">
        <v>49</v>
      </c>
      <c r="H206" s="12">
        <v>59.25</v>
      </c>
      <c r="I206" s="12">
        <v>83.96</v>
      </c>
      <c r="J206" s="12">
        <f t="shared" si="3"/>
        <v>69.13</v>
      </c>
      <c r="K206" s="10">
        <v>6</v>
      </c>
      <c r="L206" s="16" cm="1">
        <f t="array" ref="L206">SUMPRODUCT(($C$3:$C$510=C206)*($J$3:$J$510&gt;J206))+1</f>
        <v>12</v>
      </c>
      <c r="M206" s="10" t="s">
        <v>2593</v>
      </c>
      <c r="N206" s="10"/>
    </row>
    <row r="207" s="2" customFormat="1" customHeight="1" spans="1:14">
      <c r="A207" s="10">
        <v>205</v>
      </c>
      <c r="B207" s="11" t="s">
        <v>295</v>
      </c>
      <c r="C207" s="11" t="s">
        <v>376</v>
      </c>
      <c r="D207" s="10" t="s">
        <v>2621</v>
      </c>
      <c r="E207" s="11" t="s">
        <v>392</v>
      </c>
      <c r="F207" s="10">
        <v>250103707</v>
      </c>
      <c r="G207" s="11" t="s">
        <v>49</v>
      </c>
      <c r="H207" s="12">
        <v>57.75</v>
      </c>
      <c r="I207" s="12">
        <v>85</v>
      </c>
      <c r="J207" s="12">
        <f t="shared" si="3"/>
        <v>68.65</v>
      </c>
      <c r="K207" s="10">
        <v>6</v>
      </c>
      <c r="L207" s="16" cm="1">
        <f t="array" ref="L207">SUMPRODUCT(($C$3:$C$510=C207)*($J$3:$J$510&gt;J207))+1</f>
        <v>13</v>
      </c>
      <c r="M207" s="10" t="s">
        <v>2593</v>
      </c>
      <c r="N207" s="10"/>
    </row>
    <row r="208" s="2" customFormat="1" customHeight="1" spans="1:14">
      <c r="A208" s="10">
        <v>206</v>
      </c>
      <c r="B208" s="11" t="s">
        <v>295</v>
      </c>
      <c r="C208" s="11" t="s">
        <v>376</v>
      </c>
      <c r="D208" s="10" t="s">
        <v>2621</v>
      </c>
      <c r="E208" s="11" t="s">
        <v>442</v>
      </c>
      <c r="F208" s="10">
        <v>250101806</v>
      </c>
      <c r="G208" s="11" t="s">
        <v>49</v>
      </c>
      <c r="H208" s="12">
        <v>58.75</v>
      </c>
      <c r="I208" s="12">
        <v>82.72</v>
      </c>
      <c r="J208" s="12">
        <f t="shared" si="3"/>
        <v>68.34</v>
      </c>
      <c r="K208" s="10">
        <v>6</v>
      </c>
      <c r="L208" s="16" cm="1">
        <f t="array" ref="L208">SUMPRODUCT(($C$3:$C$510=C208)*($J$3:$J$510&gt;J208))+1</f>
        <v>14</v>
      </c>
      <c r="M208" s="10" t="s">
        <v>2593</v>
      </c>
      <c r="N208" s="10"/>
    </row>
    <row r="209" s="2" customFormat="1" customHeight="1" spans="1:14">
      <c r="A209" s="10">
        <v>207</v>
      </c>
      <c r="B209" s="11" t="s">
        <v>295</v>
      </c>
      <c r="C209" s="11" t="s">
        <v>376</v>
      </c>
      <c r="D209" s="10" t="s">
        <v>2621</v>
      </c>
      <c r="E209" s="11" t="s">
        <v>377</v>
      </c>
      <c r="F209" s="10">
        <v>250103022</v>
      </c>
      <c r="G209" s="11" t="s">
        <v>49</v>
      </c>
      <c r="H209" s="12">
        <v>59.25</v>
      </c>
      <c r="I209" s="12">
        <v>76.52</v>
      </c>
      <c r="J209" s="12">
        <f t="shared" si="3"/>
        <v>66.16</v>
      </c>
      <c r="K209" s="10">
        <v>6</v>
      </c>
      <c r="L209" s="16" cm="1">
        <f t="array" ref="L209">SUMPRODUCT(($C$3:$C$510=C209)*($J$3:$J$510&gt;J209))+1</f>
        <v>15</v>
      </c>
      <c r="M209" s="10" t="s">
        <v>2593</v>
      </c>
      <c r="N209" s="10"/>
    </row>
    <row r="210" s="2" customFormat="1" customHeight="1" spans="1:14">
      <c r="A210" s="10">
        <v>208</v>
      </c>
      <c r="B210" s="11" t="s">
        <v>295</v>
      </c>
      <c r="C210" s="11" t="s">
        <v>376</v>
      </c>
      <c r="D210" s="10" t="s">
        <v>2621</v>
      </c>
      <c r="E210" s="11" t="s">
        <v>412</v>
      </c>
      <c r="F210" s="10">
        <v>250101816</v>
      </c>
      <c r="G210" s="11" t="s">
        <v>49</v>
      </c>
      <c r="H210" s="12">
        <v>58.25</v>
      </c>
      <c r="I210" s="12">
        <v>76.64</v>
      </c>
      <c r="J210" s="12">
        <f t="shared" si="3"/>
        <v>65.61</v>
      </c>
      <c r="K210" s="10">
        <v>6</v>
      </c>
      <c r="L210" s="16" cm="1">
        <f t="array" ref="L210">SUMPRODUCT(($C$3:$C$510=C210)*($J$3:$J$510&gt;J210))+1</f>
        <v>16</v>
      </c>
      <c r="M210" s="10" t="s">
        <v>2593</v>
      </c>
      <c r="N210" s="10"/>
    </row>
    <row r="211" s="2" customFormat="1" customHeight="1" spans="1:14">
      <c r="A211" s="10">
        <v>209</v>
      </c>
      <c r="B211" s="11" t="s">
        <v>295</v>
      </c>
      <c r="C211" s="11" t="s">
        <v>376</v>
      </c>
      <c r="D211" s="10" t="s">
        <v>2621</v>
      </c>
      <c r="E211" s="11" t="s">
        <v>437</v>
      </c>
      <c r="F211" s="10">
        <v>250102813</v>
      </c>
      <c r="G211" s="11" t="s">
        <v>49</v>
      </c>
      <c r="H211" s="12">
        <v>53.75</v>
      </c>
      <c r="I211" s="12">
        <v>77.6</v>
      </c>
      <c r="J211" s="12">
        <f t="shared" si="3"/>
        <v>63.29</v>
      </c>
      <c r="K211" s="10">
        <v>6</v>
      </c>
      <c r="L211" s="16" cm="1">
        <f t="array" ref="L211">SUMPRODUCT(($C$3:$C$510=C211)*($J$3:$J$510&gt;J211))+1</f>
        <v>17</v>
      </c>
      <c r="M211" s="10" t="s">
        <v>2593</v>
      </c>
      <c r="N211" s="10"/>
    </row>
    <row r="212" s="2" customFormat="1" customHeight="1" spans="1:14">
      <c r="A212" s="10">
        <v>210</v>
      </c>
      <c r="B212" s="11" t="s">
        <v>295</v>
      </c>
      <c r="C212" s="11" t="s">
        <v>376</v>
      </c>
      <c r="D212" s="10" t="s">
        <v>2621</v>
      </c>
      <c r="E212" s="11" t="s">
        <v>462</v>
      </c>
      <c r="F212" s="10">
        <v>250104423</v>
      </c>
      <c r="G212" s="11" t="s">
        <v>49</v>
      </c>
      <c r="H212" s="12">
        <v>59.25</v>
      </c>
      <c r="I212" s="12">
        <v>0</v>
      </c>
      <c r="J212" s="12">
        <v>0</v>
      </c>
      <c r="K212" s="10">
        <v>6</v>
      </c>
      <c r="L212" s="16" t="s">
        <v>2595</v>
      </c>
      <c r="M212" s="10" t="s">
        <v>2593</v>
      </c>
      <c r="N212" s="10" t="s">
        <v>2596</v>
      </c>
    </row>
    <row r="213" s="2" customFormat="1" customHeight="1" spans="1:14">
      <c r="A213" s="10">
        <v>211</v>
      </c>
      <c r="B213" s="11" t="s">
        <v>295</v>
      </c>
      <c r="C213" s="11" t="s">
        <v>580</v>
      </c>
      <c r="D213" s="10" t="s">
        <v>2622</v>
      </c>
      <c r="E213" s="11" t="s">
        <v>591</v>
      </c>
      <c r="F213" s="10">
        <v>250103018</v>
      </c>
      <c r="G213" s="11" t="s">
        <v>37</v>
      </c>
      <c r="H213" s="12">
        <v>73.75</v>
      </c>
      <c r="I213" s="12">
        <v>86.36</v>
      </c>
      <c r="J213" s="12">
        <f t="shared" si="3"/>
        <v>78.79</v>
      </c>
      <c r="K213" s="10">
        <v>3</v>
      </c>
      <c r="L213" s="16" cm="1">
        <f t="array" ref="L213">SUMPRODUCT(($C$3:$C$510=C213)*($J$3:$J$510&gt;J213))+1</f>
        <v>1</v>
      </c>
      <c r="M213" s="10" t="s">
        <v>2592</v>
      </c>
      <c r="N213" s="10"/>
    </row>
    <row r="214" s="2" customFormat="1" customHeight="1" spans="1:14">
      <c r="A214" s="10">
        <v>212</v>
      </c>
      <c r="B214" s="11" t="s">
        <v>295</v>
      </c>
      <c r="C214" s="11" t="s">
        <v>580</v>
      </c>
      <c r="D214" s="10" t="s">
        <v>2622</v>
      </c>
      <c r="E214" s="11" t="s">
        <v>616</v>
      </c>
      <c r="F214" s="10">
        <v>250101909</v>
      </c>
      <c r="G214" s="11" t="s">
        <v>37</v>
      </c>
      <c r="H214" s="12">
        <v>72.75</v>
      </c>
      <c r="I214" s="12">
        <v>83.54</v>
      </c>
      <c r="J214" s="12">
        <f t="shared" si="3"/>
        <v>77.07</v>
      </c>
      <c r="K214" s="10">
        <v>3</v>
      </c>
      <c r="L214" s="16" cm="1">
        <f t="array" ref="L214">SUMPRODUCT(($C$3:$C$510=C214)*($J$3:$J$510&gt;J214))+1</f>
        <v>2</v>
      </c>
      <c r="M214" s="10" t="s">
        <v>2592</v>
      </c>
      <c r="N214" s="10"/>
    </row>
    <row r="215" s="2" customFormat="1" customHeight="1" spans="1:14">
      <c r="A215" s="10">
        <v>213</v>
      </c>
      <c r="B215" s="11" t="s">
        <v>295</v>
      </c>
      <c r="C215" s="11" t="s">
        <v>580</v>
      </c>
      <c r="D215" s="10" t="s">
        <v>2622</v>
      </c>
      <c r="E215" s="11" t="s">
        <v>596</v>
      </c>
      <c r="F215" s="10">
        <v>250101907</v>
      </c>
      <c r="G215" s="11" t="s">
        <v>37</v>
      </c>
      <c r="H215" s="12">
        <v>74</v>
      </c>
      <c r="I215" s="12">
        <v>81.16</v>
      </c>
      <c r="J215" s="12">
        <f t="shared" si="3"/>
        <v>76.86</v>
      </c>
      <c r="K215" s="10">
        <v>3</v>
      </c>
      <c r="L215" s="16" cm="1">
        <f t="array" ref="L215">SUMPRODUCT(($C$3:$C$510=C215)*($J$3:$J$510&gt;J215))+1</f>
        <v>3</v>
      </c>
      <c r="M215" s="10" t="s">
        <v>2592</v>
      </c>
      <c r="N215" s="10"/>
    </row>
    <row r="216" s="2" customFormat="1" customHeight="1" spans="1:14">
      <c r="A216" s="10">
        <v>214</v>
      </c>
      <c r="B216" s="11" t="s">
        <v>295</v>
      </c>
      <c r="C216" s="11" t="s">
        <v>580</v>
      </c>
      <c r="D216" s="10" t="s">
        <v>2622</v>
      </c>
      <c r="E216" s="11" t="s">
        <v>626</v>
      </c>
      <c r="F216" s="10">
        <v>250102516</v>
      </c>
      <c r="G216" s="11" t="s">
        <v>37</v>
      </c>
      <c r="H216" s="12">
        <v>73</v>
      </c>
      <c r="I216" s="12">
        <v>82.52</v>
      </c>
      <c r="J216" s="12">
        <f t="shared" si="3"/>
        <v>76.81</v>
      </c>
      <c r="K216" s="10">
        <v>3</v>
      </c>
      <c r="L216" s="16" cm="1">
        <f t="array" ref="L216">SUMPRODUCT(($C$3:$C$510=C216)*($J$3:$J$510&gt;J216))+1</f>
        <v>4</v>
      </c>
      <c r="M216" s="10" t="s">
        <v>2593</v>
      </c>
      <c r="N216" s="10"/>
    </row>
    <row r="217" s="2" customFormat="1" customHeight="1" spans="1:14">
      <c r="A217" s="10">
        <v>215</v>
      </c>
      <c r="B217" s="11" t="s">
        <v>295</v>
      </c>
      <c r="C217" s="11" t="s">
        <v>580</v>
      </c>
      <c r="D217" s="10" t="s">
        <v>2622</v>
      </c>
      <c r="E217" s="11" t="s">
        <v>621</v>
      </c>
      <c r="F217" s="10">
        <v>250103718</v>
      </c>
      <c r="G217" s="11" t="s">
        <v>37</v>
      </c>
      <c r="H217" s="12">
        <v>72.75</v>
      </c>
      <c r="I217" s="12">
        <v>82.36</v>
      </c>
      <c r="J217" s="12">
        <f t="shared" si="3"/>
        <v>76.59</v>
      </c>
      <c r="K217" s="10">
        <v>3</v>
      </c>
      <c r="L217" s="16" cm="1">
        <f t="array" ref="L217">SUMPRODUCT(($C$3:$C$510=C217)*($J$3:$J$510&gt;J217))+1</f>
        <v>5</v>
      </c>
      <c r="M217" s="10" t="s">
        <v>2593</v>
      </c>
      <c r="N217" s="10"/>
    </row>
    <row r="218" s="2" customFormat="1" customHeight="1" spans="1:14">
      <c r="A218" s="10">
        <v>216</v>
      </c>
      <c r="B218" s="11" t="s">
        <v>295</v>
      </c>
      <c r="C218" s="11" t="s">
        <v>580</v>
      </c>
      <c r="D218" s="10" t="s">
        <v>2622</v>
      </c>
      <c r="E218" s="11" t="s">
        <v>606</v>
      </c>
      <c r="F218" s="10">
        <v>250103613</v>
      </c>
      <c r="G218" s="11" t="s">
        <v>37</v>
      </c>
      <c r="H218" s="12">
        <v>71.75</v>
      </c>
      <c r="I218" s="12">
        <v>81.5</v>
      </c>
      <c r="J218" s="12">
        <f t="shared" si="3"/>
        <v>75.65</v>
      </c>
      <c r="K218" s="10">
        <v>3</v>
      </c>
      <c r="L218" s="16" cm="1">
        <f t="array" ref="L218">SUMPRODUCT(($C$3:$C$510=C218)*($J$3:$J$510&gt;J218))+1</f>
        <v>6</v>
      </c>
      <c r="M218" s="10" t="s">
        <v>2593</v>
      </c>
      <c r="N218" s="10"/>
    </row>
    <row r="219" s="2" customFormat="1" customHeight="1" spans="1:14">
      <c r="A219" s="10">
        <v>217</v>
      </c>
      <c r="B219" s="11" t="s">
        <v>295</v>
      </c>
      <c r="C219" s="11" t="s">
        <v>580</v>
      </c>
      <c r="D219" s="10" t="s">
        <v>2622</v>
      </c>
      <c r="E219" s="11" t="s">
        <v>586</v>
      </c>
      <c r="F219" s="10">
        <v>250103903</v>
      </c>
      <c r="G219" s="11" t="s">
        <v>37</v>
      </c>
      <c r="H219" s="12">
        <v>72.5</v>
      </c>
      <c r="I219" s="12">
        <v>79.98</v>
      </c>
      <c r="J219" s="12">
        <f t="shared" si="3"/>
        <v>75.49</v>
      </c>
      <c r="K219" s="10">
        <v>3</v>
      </c>
      <c r="L219" s="16" cm="1">
        <f t="array" ref="L219">SUMPRODUCT(($C$3:$C$510=C219)*($J$3:$J$510&gt;J219))+1</f>
        <v>7</v>
      </c>
      <c r="M219" s="10" t="s">
        <v>2593</v>
      </c>
      <c r="N219" s="10"/>
    </row>
    <row r="220" s="2" customFormat="1" customHeight="1" spans="1:14">
      <c r="A220" s="10">
        <v>218</v>
      </c>
      <c r="B220" s="11" t="s">
        <v>295</v>
      </c>
      <c r="C220" s="11" t="s">
        <v>580</v>
      </c>
      <c r="D220" s="10" t="s">
        <v>2622</v>
      </c>
      <c r="E220" s="11" t="s">
        <v>601</v>
      </c>
      <c r="F220" s="10">
        <v>250103815</v>
      </c>
      <c r="G220" s="11" t="s">
        <v>37</v>
      </c>
      <c r="H220" s="12">
        <v>71.75</v>
      </c>
      <c r="I220" s="12">
        <v>79.54</v>
      </c>
      <c r="J220" s="12">
        <f t="shared" si="3"/>
        <v>74.87</v>
      </c>
      <c r="K220" s="10">
        <v>3</v>
      </c>
      <c r="L220" s="16" cm="1">
        <f t="array" ref="L220">SUMPRODUCT(($C$3:$C$510=C220)*($J$3:$J$510&gt;J220))+1</f>
        <v>8</v>
      </c>
      <c r="M220" s="10" t="s">
        <v>2593</v>
      </c>
      <c r="N220" s="10"/>
    </row>
    <row r="221" s="2" customFormat="1" customHeight="1" spans="1:14">
      <c r="A221" s="10">
        <v>219</v>
      </c>
      <c r="B221" s="11" t="s">
        <v>295</v>
      </c>
      <c r="C221" s="11" t="s">
        <v>580</v>
      </c>
      <c r="D221" s="10" t="s">
        <v>2622</v>
      </c>
      <c r="E221" s="11" t="s">
        <v>611</v>
      </c>
      <c r="F221" s="10">
        <v>250101913</v>
      </c>
      <c r="G221" s="11" t="s">
        <v>37</v>
      </c>
      <c r="H221" s="12">
        <v>72</v>
      </c>
      <c r="I221" s="12">
        <v>77.36</v>
      </c>
      <c r="J221" s="12">
        <f t="shared" si="3"/>
        <v>74.14</v>
      </c>
      <c r="K221" s="10">
        <v>3</v>
      </c>
      <c r="L221" s="16" cm="1">
        <f t="array" ref="L221">SUMPRODUCT(($C$3:$C$510=C221)*($J$3:$J$510&gt;J221))+1</f>
        <v>9</v>
      </c>
      <c r="M221" s="10" t="s">
        <v>2593</v>
      </c>
      <c r="N221" s="10"/>
    </row>
    <row r="222" s="2" customFormat="1" customHeight="1" spans="1:14">
      <c r="A222" s="10">
        <v>220</v>
      </c>
      <c r="B222" s="11" t="s">
        <v>295</v>
      </c>
      <c r="C222" s="11" t="s">
        <v>580</v>
      </c>
      <c r="D222" s="10" t="s">
        <v>2622</v>
      </c>
      <c r="E222" s="11" t="s">
        <v>581</v>
      </c>
      <c r="F222" s="10">
        <v>250102917</v>
      </c>
      <c r="G222" s="11" t="s">
        <v>37</v>
      </c>
      <c r="H222" s="12">
        <v>71.75</v>
      </c>
      <c r="I222" s="12">
        <v>77.22</v>
      </c>
      <c r="J222" s="12">
        <f t="shared" si="3"/>
        <v>73.94</v>
      </c>
      <c r="K222" s="10">
        <v>3</v>
      </c>
      <c r="L222" s="16" cm="1">
        <f t="array" ref="L222">SUMPRODUCT(($C$3:$C$510=C222)*($J$3:$J$510&gt;J222))+1</f>
        <v>10</v>
      </c>
      <c r="M222" s="10" t="s">
        <v>2593</v>
      </c>
      <c r="N222" s="10"/>
    </row>
    <row r="223" s="2" customFormat="1" customHeight="1" spans="1:14">
      <c r="A223" s="10">
        <v>221</v>
      </c>
      <c r="B223" s="11" t="s">
        <v>295</v>
      </c>
      <c r="C223" s="11" t="s">
        <v>631</v>
      </c>
      <c r="D223" s="10" t="s">
        <v>2623</v>
      </c>
      <c r="E223" s="11" t="s">
        <v>669</v>
      </c>
      <c r="F223" s="10">
        <v>250104224</v>
      </c>
      <c r="G223" s="11" t="s">
        <v>49</v>
      </c>
      <c r="H223" s="12">
        <v>74.25</v>
      </c>
      <c r="I223" s="12">
        <v>84.84</v>
      </c>
      <c r="J223" s="12">
        <f t="shared" si="3"/>
        <v>78.49</v>
      </c>
      <c r="K223" s="10">
        <v>12</v>
      </c>
      <c r="L223" s="16" cm="1">
        <f t="array" ref="L223">SUMPRODUCT(($C$3:$C$510=C223)*($J$3:$J$510&gt;J223))+1</f>
        <v>1</v>
      </c>
      <c r="M223" s="10" t="s">
        <v>2592</v>
      </c>
      <c r="N223" s="10"/>
    </row>
    <row r="224" s="2" customFormat="1" customHeight="1" spans="1:14">
      <c r="A224" s="10">
        <v>222</v>
      </c>
      <c r="B224" s="11" t="s">
        <v>295</v>
      </c>
      <c r="C224" s="11" t="s">
        <v>631</v>
      </c>
      <c r="D224" s="10" t="s">
        <v>2623</v>
      </c>
      <c r="E224" s="11" t="s">
        <v>659</v>
      </c>
      <c r="F224" s="10">
        <v>250102210</v>
      </c>
      <c r="G224" s="11" t="s">
        <v>49</v>
      </c>
      <c r="H224" s="12">
        <v>75.5</v>
      </c>
      <c r="I224" s="12">
        <v>82.64</v>
      </c>
      <c r="J224" s="12">
        <f t="shared" si="3"/>
        <v>78.36</v>
      </c>
      <c r="K224" s="10">
        <v>12</v>
      </c>
      <c r="L224" s="16" cm="1">
        <f t="array" ref="L224">SUMPRODUCT(($C$3:$C$510=C224)*($J$3:$J$510&gt;J224))+1</f>
        <v>2</v>
      </c>
      <c r="M224" s="10" t="s">
        <v>2592</v>
      </c>
      <c r="N224" s="10"/>
    </row>
    <row r="225" s="2" customFormat="1" customHeight="1" spans="1:14">
      <c r="A225" s="10">
        <v>223</v>
      </c>
      <c r="B225" s="11" t="s">
        <v>295</v>
      </c>
      <c r="C225" s="11" t="s">
        <v>631</v>
      </c>
      <c r="D225" s="10" t="s">
        <v>2623</v>
      </c>
      <c r="E225" s="11" t="s">
        <v>644</v>
      </c>
      <c r="F225" s="10">
        <v>250104817</v>
      </c>
      <c r="G225" s="11" t="s">
        <v>49</v>
      </c>
      <c r="H225" s="12">
        <v>73.75</v>
      </c>
      <c r="I225" s="12">
        <v>83.66</v>
      </c>
      <c r="J225" s="12">
        <f t="shared" si="3"/>
        <v>77.71</v>
      </c>
      <c r="K225" s="10">
        <v>12</v>
      </c>
      <c r="L225" s="16" cm="1">
        <f t="array" ref="L225">SUMPRODUCT(($C$3:$C$510=C225)*($J$3:$J$510&gt;J225))+1</f>
        <v>3</v>
      </c>
      <c r="M225" s="10" t="s">
        <v>2592</v>
      </c>
      <c r="N225" s="10"/>
    </row>
    <row r="226" s="2" customFormat="1" customHeight="1" spans="1:14">
      <c r="A226" s="10">
        <v>224</v>
      </c>
      <c r="B226" s="11" t="s">
        <v>295</v>
      </c>
      <c r="C226" s="11" t="s">
        <v>631</v>
      </c>
      <c r="D226" s="10" t="s">
        <v>2623</v>
      </c>
      <c r="E226" s="11" t="s">
        <v>639</v>
      </c>
      <c r="F226" s="10">
        <v>250104517</v>
      </c>
      <c r="G226" s="11" t="s">
        <v>49</v>
      </c>
      <c r="H226" s="12">
        <v>72.75</v>
      </c>
      <c r="I226" s="12">
        <v>82.92</v>
      </c>
      <c r="J226" s="12">
        <f t="shared" si="3"/>
        <v>76.82</v>
      </c>
      <c r="K226" s="10">
        <v>12</v>
      </c>
      <c r="L226" s="16" cm="1">
        <f t="array" ref="L226">SUMPRODUCT(($C$3:$C$510=C226)*($J$3:$J$510&gt;J226))+1</f>
        <v>4</v>
      </c>
      <c r="M226" s="10" t="s">
        <v>2592</v>
      </c>
      <c r="N226" s="10"/>
    </row>
    <row r="227" s="2" customFormat="1" customHeight="1" spans="1:14">
      <c r="A227" s="10">
        <v>225</v>
      </c>
      <c r="B227" s="11" t="s">
        <v>295</v>
      </c>
      <c r="C227" s="11" t="s">
        <v>631</v>
      </c>
      <c r="D227" s="10" t="s">
        <v>2623</v>
      </c>
      <c r="E227" s="11" t="s">
        <v>674</v>
      </c>
      <c r="F227" s="10">
        <v>250101920</v>
      </c>
      <c r="G227" s="11" t="s">
        <v>49</v>
      </c>
      <c r="H227" s="12">
        <v>72.75</v>
      </c>
      <c r="I227" s="12">
        <v>80.46</v>
      </c>
      <c r="J227" s="12">
        <f t="shared" si="3"/>
        <v>75.83</v>
      </c>
      <c r="K227" s="10">
        <v>12</v>
      </c>
      <c r="L227" s="16" cm="1">
        <f t="array" ref="L227">SUMPRODUCT(($C$3:$C$510=C227)*($J$3:$J$510&gt;J227))+1</f>
        <v>5</v>
      </c>
      <c r="M227" s="10" t="s">
        <v>2592</v>
      </c>
      <c r="N227" s="10"/>
    </row>
    <row r="228" s="2" customFormat="1" customHeight="1" spans="1:14">
      <c r="A228" s="10">
        <v>226</v>
      </c>
      <c r="B228" s="11" t="s">
        <v>295</v>
      </c>
      <c r="C228" s="11" t="s">
        <v>631</v>
      </c>
      <c r="D228" s="10" t="s">
        <v>2623</v>
      </c>
      <c r="E228" s="11" t="s">
        <v>754</v>
      </c>
      <c r="F228" s="10">
        <v>250102816</v>
      </c>
      <c r="G228" s="11" t="s">
        <v>49</v>
      </c>
      <c r="H228" s="12">
        <v>68.5</v>
      </c>
      <c r="I228" s="12">
        <v>84.02</v>
      </c>
      <c r="J228" s="12">
        <f t="shared" si="3"/>
        <v>74.71</v>
      </c>
      <c r="K228" s="10">
        <v>12</v>
      </c>
      <c r="L228" s="16" cm="1">
        <f t="array" ref="L228">SUMPRODUCT(($C$3:$C$510=C228)*($J$3:$J$510&gt;J228))+1</f>
        <v>6</v>
      </c>
      <c r="M228" s="10" t="s">
        <v>2592</v>
      </c>
      <c r="N228" s="10"/>
    </row>
    <row r="229" s="2" customFormat="1" customHeight="1" spans="1:14">
      <c r="A229" s="10">
        <v>227</v>
      </c>
      <c r="B229" s="11" t="s">
        <v>295</v>
      </c>
      <c r="C229" s="11" t="s">
        <v>631</v>
      </c>
      <c r="D229" s="10" t="s">
        <v>2623</v>
      </c>
      <c r="E229" s="11" t="s">
        <v>745</v>
      </c>
      <c r="F229" s="10">
        <v>250102719</v>
      </c>
      <c r="G229" s="11" t="s">
        <v>49</v>
      </c>
      <c r="H229" s="12">
        <v>70.25</v>
      </c>
      <c r="I229" s="12">
        <v>79.72</v>
      </c>
      <c r="J229" s="12">
        <f t="shared" si="3"/>
        <v>74.04</v>
      </c>
      <c r="K229" s="10">
        <v>12</v>
      </c>
      <c r="L229" s="16" cm="1">
        <f t="array" ref="L229">SUMPRODUCT(($C$3:$C$510=C229)*($J$3:$J$510&gt;J229))+1</f>
        <v>7</v>
      </c>
      <c r="M229" s="10" t="s">
        <v>2592</v>
      </c>
      <c r="N229" s="10"/>
    </row>
    <row r="230" s="2" customFormat="1" customHeight="1" spans="1:14">
      <c r="A230" s="10">
        <v>228</v>
      </c>
      <c r="B230" s="11" t="s">
        <v>295</v>
      </c>
      <c r="C230" s="11" t="s">
        <v>631</v>
      </c>
      <c r="D230" s="10" t="s">
        <v>2623</v>
      </c>
      <c r="E230" s="11" t="s">
        <v>694</v>
      </c>
      <c r="F230" s="10">
        <v>250102423</v>
      </c>
      <c r="G230" s="11" t="s">
        <v>49</v>
      </c>
      <c r="H230" s="12">
        <v>67</v>
      </c>
      <c r="I230" s="12">
        <v>83.64</v>
      </c>
      <c r="J230" s="12">
        <f t="shared" si="3"/>
        <v>73.66</v>
      </c>
      <c r="K230" s="10">
        <v>12</v>
      </c>
      <c r="L230" s="16" cm="1">
        <f t="array" ref="L230">SUMPRODUCT(($C$3:$C$510=C230)*($J$3:$J$510&gt;J230))+1</f>
        <v>8</v>
      </c>
      <c r="M230" s="10" t="s">
        <v>2592</v>
      </c>
      <c r="N230" s="10"/>
    </row>
    <row r="231" s="2" customFormat="1" customHeight="1" spans="1:14">
      <c r="A231" s="10">
        <v>229</v>
      </c>
      <c r="B231" s="11" t="s">
        <v>295</v>
      </c>
      <c r="C231" s="11" t="s">
        <v>631</v>
      </c>
      <c r="D231" s="10" t="s">
        <v>2623</v>
      </c>
      <c r="E231" s="11" t="s">
        <v>749</v>
      </c>
      <c r="F231" s="10">
        <v>250102203</v>
      </c>
      <c r="G231" s="11" t="s">
        <v>49</v>
      </c>
      <c r="H231" s="12">
        <v>68.75</v>
      </c>
      <c r="I231" s="12">
        <v>79.34</v>
      </c>
      <c r="J231" s="12">
        <f t="shared" si="3"/>
        <v>72.99</v>
      </c>
      <c r="K231" s="10">
        <v>12</v>
      </c>
      <c r="L231" s="16" cm="1">
        <f t="array" ref="L231">SUMPRODUCT(($C$3:$C$510=C231)*($J$3:$J$510&gt;J231))+1</f>
        <v>9</v>
      </c>
      <c r="M231" s="10" t="s">
        <v>2592</v>
      </c>
      <c r="N231" s="10"/>
    </row>
    <row r="232" s="2" customFormat="1" customHeight="1" spans="1:14">
      <c r="A232" s="10">
        <v>230</v>
      </c>
      <c r="B232" s="11" t="s">
        <v>295</v>
      </c>
      <c r="C232" s="11" t="s">
        <v>631</v>
      </c>
      <c r="D232" s="10" t="s">
        <v>2623</v>
      </c>
      <c r="E232" s="11" t="s">
        <v>664</v>
      </c>
      <c r="F232" s="10">
        <v>250102716</v>
      </c>
      <c r="G232" s="11" t="s">
        <v>49</v>
      </c>
      <c r="H232" s="12">
        <v>69.75</v>
      </c>
      <c r="I232" s="12">
        <v>77.38</v>
      </c>
      <c r="J232" s="12">
        <f t="shared" si="3"/>
        <v>72.8</v>
      </c>
      <c r="K232" s="10">
        <v>12</v>
      </c>
      <c r="L232" s="16" cm="1">
        <f t="array" ref="L232">SUMPRODUCT(($C$3:$C$510=C232)*($J$3:$J$510&gt;J232))+1</f>
        <v>10</v>
      </c>
      <c r="M232" s="10" t="s">
        <v>2592</v>
      </c>
      <c r="N232" s="10"/>
    </row>
    <row r="233" s="2" customFormat="1" customHeight="1" spans="1:14">
      <c r="A233" s="10">
        <v>231</v>
      </c>
      <c r="B233" s="11" t="s">
        <v>295</v>
      </c>
      <c r="C233" s="11" t="s">
        <v>631</v>
      </c>
      <c r="D233" s="10" t="s">
        <v>2623</v>
      </c>
      <c r="E233" s="11" t="s">
        <v>719</v>
      </c>
      <c r="F233" s="10">
        <v>250104413</v>
      </c>
      <c r="G233" s="11" t="s">
        <v>49</v>
      </c>
      <c r="H233" s="12">
        <v>67</v>
      </c>
      <c r="I233" s="12">
        <v>81.2</v>
      </c>
      <c r="J233" s="12">
        <f t="shared" si="3"/>
        <v>72.68</v>
      </c>
      <c r="K233" s="10">
        <v>12</v>
      </c>
      <c r="L233" s="16" cm="1">
        <f t="array" ref="L233">SUMPRODUCT(($C$3:$C$510=C233)*($J$3:$J$510&gt;J233))+1</f>
        <v>11</v>
      </c>
      <c r="M233" s="10" t="s">
        <v>2592</v>
      </c>
      <c r="N233" s="10"/>
    </row>
    <row r="234" s="2" customFormat="1" customHeight="1" spans="1:14">
      <c r="A234" s="10">
        <v>232</v>
      </c>
      <c r="B234" s="11" t="s">
        <v>295</v>
      </c>
      <c r="C234" s="11" t="s">
        <v>631</v>
      </c>
      <c r="D234" s="10" t="s">
        <v>2623</v>
      </c>
      <c r="E234" s="11" t="s">
        <v>704</v>
      </c>
      <c r="F234" s="10">
        <v>250105003</v>
      </c>
      <c r="G234" s="11" t="s">
        <v>49</v>
      </c>
      <c r="H234" s="12">
        <v>66.5</v>
      </c>
      <c r="I234" s="12">
        <v>80.4</v>
      </c>
      <c r="J234" s="12">
        <f t="shared" si="3"/>
        <v>72.06</v>
      </c>
      <c r="K234" s="10">
        <v>12</v>
      </c>
      <c r="L234" s="16" cm="1">
        <f t="array" ref="L234">SUMPRODUCT(($C$3:$C$510=C234)*($J$3:$J$510&gt;J234))+1</f>
        <v>12</v>
      </c>
      <c r="M234" s="10" t="s">
        <v>2592</v>
      </c>
      <c r="N234" s="10"/>
    </row>
    <row r="235" s="2" customFormat="1" customHeight="1" spans="1:14">
      <c r="A235" s="10">
        <v>233</v>
      </c>
      <c r="B235" s="11" t="s">
        <v>295</v>
      </c>
      <c r="C235" s="11" t="s">
        <v>631</v>
      </c>
      <c r="D235" s="10" t="s">
        <v>2623</v>
      </c>
      <c r="E235" s="11" t="s">
        <v>759</v>
      </c>
      <c r="F235" s="10">
        <v>250102908</v>
      </c>
      <c r="G235" s="11" t="s">
        <v>49</v>
      </c>
      <c r="H235" s="12">
        <v>71.25</v>
      </c>
      <c r="I235" s="12">
        <v>73.26</v>
      </c>
      <c r="J235" s="12">
        <f t="shared" si="3"/>
        <v>72.05</v>
      </c>
      <c r="K235" s="10">
        <v>12</v>
      </c>
      <c r="L235" s="16" cm="1">
        <f t="array" ref="L235">SUMPRODUCT(($C$3:$C$510=C235)*($J$3:$J$510&gt;J235))+1</f>
        <v>13</v>
      </c>
      <c r="M235" s="10" t="s">
        <v>2593</v>
      </c>
      <c r="N235" s="10"/>
    </row>
    <row r="236" s="2" customFormat="1" customHeight="1" spans="1:14">
      <c r="A236" s="10">
        <v>234</v>
      </c>
      <c r="B236" s="11" t="s">
        <v>295</v>
      </c>
      <c r="C236" s="11" t="s">
        <v>631</v>
      </c>
      <c r="D236" s="10" t="s">
        <v>2623</v>
      </c>
      <c r="E236" s="11" t="s">
        <v>699</v>
      </c>
      <c r="F236" s="10">
        <v>250101826</v>
      </c>
      <c r="G236" s="11" t="s">
        <v>49</v>
      </c>
      <c r="H236" s="12">
        <v>63.25</v>
      </c>
      <c r="I236" s="12">
        <v>83.68</v>
      </c>
      <c r="J236" s="12">
        <f t="shared" si="3"/>
        <v>71.42</v>
      </c>
      <c r="K236" s="10">
        <v>12</v>
      </c>
      <c r="L236" s="16" cm="1">
        <f t="array" ref="L236">SUMPRODUCT(($C$3:$C$510=C236)*($J$3:$J$510&gt;J236))+1</f>
        <v>14</v>
      </c>
      <c r="M236" s="10" t="s">
        <v>2593</v>
      </c>
      <c r="N236" s="10"/>
    </row>
    <row r="237" s="2" customFormat="1" customHeight="1" spans="1:14">
      <c r="A237" s="10">
        <v>235</v>
      </c>
      <c r="B237" s="11" t="s">
        <v>295</v>
      </c>
      <c r="C237" s="11" t="s">
        <v>631</v>
      </c>
      <c r="D237" s="10" t="s">
        <v>2623</v>
      </c>
      <c r="E237" s="11" t="s">
        <v>654</v>
      </c>
      <c r="F237" s="10">
        <v>250101926</v>
      </c>
      <c r="G237" s="11" t="s">
        <v>49</v>
      </c>
      <c r="H237" s="12">
        <v>66.25</v>
      </c>
      <c r="I237" s="12">
        <v>79.06</v>
      </c>
      <c r="J237" s="12">
        <f t="shared" si="3"/>
        <v>71.37</v>
      </c>
      <c r="K237" s="10">
        <v>12</v>
      </c>
      <c r="L237" s="16" cm="1">
        <f t="array" ref="L237">SUMPRODUCT(($C$3:$C$510=C237)*($J$3:$J$510&gt;J237))+1</f>
        <v>15</v>
      </c>
      <c r="M237" s="10" t="s">
        <v>2593</v>
      </c>
      <c r="N237" s="10"/>
    </row>
    <row r="238" s="2" customFormat="1" customHeight="1" spans="1:14">
      <c r="A238" s="10">
        <v>236</v>
      </c>
      <c r="B238" s="11" t="s">
        <v>295</v>
      </c>
      <c r="C238" s="11" t="s">
        <v>631</v>
      </c>
      <c r="D238" s="10" t="s">
        <v>2623</v>
      </c>
      <c r="E238" s="11" t="s">
        <v>740</v>
      </c>
      <c r="F238" s="10">
        <v>250102302</v>
      </c>
      <c r="G238" s="11" t="s">
        <v>49</v>
      </c>
      <c r="H238" s="12">
        <v>65</v>
      </c>
      <c r="I238" s="12">
        <v>79.92</v>
      </c>
      <c r="J238" s="12">
        <f t="shared" si="3"/>
        <v>70.97</v>
      </c>
      <c r="K238" s="10">
        <v>12</v>
      </c>
      <c r="L238" s="16" cm="1">
        <f t="array" ref="L238">SUMPRODUCT(($C$3:$C$510=C238)*($J$3:$J$510&gt;J238))+1</f>
        <v>16</v>
      </c>
      <c r="M238" s="10" t="s">
        <v>2593</v>
      </c>
      <c r="N238" s="10"/>
    </row>
    <row r="239" s="2" customFormat="1" customHeight="1" spans="1:14">
      <c r="A239" s="10">
        <v>237</v>
      </c>
      <c r="B239" s="11" t="s">
        <v>295</v>
      </c>
      <c r="C239" s="11" t="s">
        <v>631</v>
      </c>
      <c r="D239" s="10" t="s">
        <v>2623</v>
      </c>
      <c r="E239" s="11" t="s">
        <v>689</v>
      </c>
      <c r="F239" s="10">
        <v>250102306</v>
      </c>
      <c r="G239" s="11" t="s">
        <v>49</v>
      </c>
      <c r="H239" s="12">
        <v>64</v>
      </c>
      <c r="I239" s="12">
        <v>78.86</v>
      </c>
      <c r="J239" s="12">
        <f t="shared" si="3"/>
        <v>69.94</v>
      </c>
      <c r="K239" s="10">
        <v>12</v>
      </c>
      <c r="L239" s="16" cm="1">
        <f t="array" ref="L239">SUMPRODUCT(($C$3:$C$510=C239)*($J$3:$J$510&gt;J239))+1</f>
        <v>17</v>
      </c>
      <c r="M239" s="10" t="s">
        <v>2593</v>
      </c>
      <c r="N239" s="10"/>
    </row>
    <row r="240" s="2" customFormat="1" customHeight="1" spans="1:14">
      <c r="A240" s="10">
        <v>238</v>
      </c>
      <c r="B240" s="11" t="s">
        <v>295</v>
      </c>
      <c r="C240" s="11" t="s">
        <v>631</v>
      </c>
      <c r="D240" s="10" t="s">
        <v>2623</v>
      </c>
      <c r="E240" s="11" t="s">
        <v>729</v>
      </c>
      <c r="F240" s="10">
        <v>250102403</v>
      </c>
      <c r="G240" s="11" t="s">
        <v>49</v>
      </c>
      <c r="H240" s="12">
        <v>64.25</v>
      </c>
      <c r="I240" s="12">
        <v>77.72</v>
      </c>
      <c r="J240" s="12">
        <f t="shared" si="3"/>
        <v>69.64</v>
      </c>
      <c r="K240" s="10">
        <v>12</v>
      </c>
      <c r="L240" s="16" cm="1">
        <f t="array" ref="L240">SUMPRODUCT(($C$3:$C$510=C240)*($J$3:$J$510&gt;J240))+1</f>
        <v>18</v>
      </c>
      <c r="M240" s="10" t="s">
        <v>2593</v>
      </c>
      <c r="N240" s="10"/>
    </row>
    <row r="241" s="2" customFormat="1" customHeight="1" spans="1:14">
      <c r="A241" s="10">
        <v>239</v>
      </c>
      <c r="B241" s="11" t="s">
        <v>295</v>
      </c>
      <c r="C241" s="11" t="s">
        <v>631</v>
      </c>
      <c r="D241" s="10" t="s">
        <v>2623</v>
      </c>
      <c r="E241" s="11" t="s">
        <v>679</v>
      </c>
      <c r="F241" s="10">
        <v>250104712</v>
      </c>
      <c r="G241" s="11" t="s">
        <v>49</v>
      </c>
      <c r="H241" s="12">
        <v>66.25</v>
      </c>
      <c r="I241" s="12">
        <v>73.02</v>
      </c>
      <c r="J241" s="12">
        <f t="shared" si="3"/>
        <v>68.96</v>
      </c>
      <c r="K241" s="10">
        <v>12</v>
      </c>
      <c r="L241" s="16" cm="1">
        <f t="array" ref="L241">SUMPRODUCT(($C$3:$C$510=C241)*($J$3:$J$510&gt;J241))+1</f>
        <v>19</v>
      </c>
      <c r="M241" s="10" t="s">
        <v>2593</v>
      </c>
      <c r="N241" s="10"/>
    </row>
    <row r="242" s="2" customFormat="1" customHeight="1" spans="1:14">
      <c r="A242" s="10">
        <v>240</v>
      </c>
      <c r="B242" s="11" t="s">
        <v>295</v>
      </c>
      <c r="C242" s="11" t="s">
        <v>631</v>
      </c>
      <c r="D242" s="10" t="s">
        <v>2623</v>
      </c>
      <c r="E242" s="11" t="s">
        <v>709</v>
      </c>
      <c r="F242" s="10">
        <v>250104324</v>
      </c>
      <c r="G242" s="11" t="s">
        <v>49</v>
      </c>
      <c r="H242" s="12">
        <v>58</v>
      </c>
      <c r="I242" s="12">
        <v>77.32</v>
      </c>
      <c r="J242" s="12">
        <f t="shared" si="3"/>
        <v>65.73</v>
      </c>
      <c r="K242" s="10">
        <v>12</v>
      </c>
      <c r="L242" s="16" cm="1">
        <f t="array" ref="L242">SUMPRODUCT(($C$3:$C$510=C242)*($J$3:$J$510&gt;J242))+1</f>
        <v>20</v>
      </c>
      <c r="M242" s="10" t="s">
        <v>2593</v>
      </c>
      <c r="N242" s="10"/>
    </row>
    <row r="243" s="2" customFormat="1" customHeight="1" spans="1:14">
      <c r="A243" s="10">
        <v>241</v>
      </c>
      <c r="B243" s="11" t="s">
        <v>295</v>
      </c>
      <c r="C243" s="11" t="s">
        <v>631</v>
      </c>
      <c r="D243" s="10" t="s">
        <v>2623</v>
      </c>
      <c r="E243" s="11" t="s">
        <v>764</v>
      </c>
      <c r="F243" s="10">
        <v>250103826</v>
      </c>
      <c r="G243" s="11" t="s">
        <v>49</v>
      </c>
      <c r="H243" s="12">
        <v>60.25</v>
      </c>
      <c r="I243" s="12">
        <v>73.5</v>
      </c>
      <c r="J243" s="12">
        <f t="shared" si="3"/>
        <v>65.55</v>
      </c>
      <c r="K243" s="10">
        <v>12</v>
      </c>
      <c r="L243" s="16" cm="1">
        <f t="array" ref="L243">SUMPRODUCT(($C$3:$C$510=C243)*($J$3:$J$510&gt;J243))+1</f>
        <v>21</v>
      </c>
      <c r="M243" s="10" t="s">
        <v>2593</v>
      </c>
      <c r="N243" s="10"/>
    </row>
    <row r="244" s="2" customFormat="1" customHeight="1" spans="1:14">
      <c r="A244" s="10">
        <v>242</v>
      </c>
      <c r="B244" s="11" t="s">
        <v>295</v>
      </c>
      <c r="C244" s="11" t="s">
        <v>631</v>
      </c>
      <c r="D244" s="10" t="s">
        <v>2623</v>
      </c>
      <c r="E244" s="11" t="s">
        <v>632</v>
      </c>
      <c r="F244" s="10">
        <v>250103327</v>
      </c>
      <c r="G244" s="11" t="s">
        <v>49</v>
      </c>
      <c r="H244" s="12">
        <v>58.75</v>
      </c>
      <c r="I244" s="12">
        <v>75.22</v>
      </c>
      <c r="J244" s="12">
        <f t="shared" si="3"/>
        <v>65.34</v>
      </c>
      <c r="K244" s="10">
        <v>12</v>
      </c>
      <c r="L244" s="16" cm="1">
        <f t="array" ref="L244">SUMPRODUCT(($C$3:$C$510=C244)*($J$3:$J$510&gt;J244))+1</f>
        <v>22</v>
      </c>
      <c r="M244" s="10" t="s">
        <v>2593</v>
      </c>
      <c r="N244" s="10"/>
    </row>
    <row r="245" s="2" customFormat="1" customHeight="1" spans="1:14">
      <c r="A245" s="10">
        <v>243</v>
      </c>
      <c r="B245" s="11" t="s">
        <v>295</v>
      </c>
      <c r="C245" s="11" t="s">
        <v>631</v>
      </c>
      <c r="D245" s="10" t="s">
        <v>2623</v>
      </c>
      <c r="E245" s="11" t="s">
        <v>724</v>
      </c>
      <c r="F245" s="10">
        <v>250102205</v>
      </c>
      <c r="G245" s="11" t="s">
        <v>49</v>
      </c>
      <c r="H245" s="12">
        <v>58</v>
      </c>
      <c r="I245" s="12">
        <v>75.42</v>
      </c>
      <c r="J245" s="12">
        <f t="shared" si="3"/>
        <v>64.97</v>
      </c>
      <c r="K245" s="10">
        <v>12</v>
      </c>
      <c r="L245" s="16" cm="1">
        <f t="array" ref="L245">SUMPRODUCT(($C$3:$C$510=C245)*($J$3:$J$510&gt;J245))+1</f>
        <v>23</v>
      </c>
      <c r="M245" s="10" t="s">
        <v>2593</v>
      </c>
      <c r="N245" s="10"/>
    </row>
    <row r="246" s="2" customFormat="1" customHeight="1" spans="1:14">
      <c r="A246" s="10">
        <v>244</v>
      </c>
      <c r="B246" s="11" t="s">
        <v>295</v>
      </c>
      <c r="C246" s="11" t="s">
        <v>631</v>
      </c>
      <c r="D246" s="10" t="s">
        <v>2623</v>
      </c>
      <c r="E246" s="11" t="s">
        <v>714</v>
      </c>
      <c r="F246" s="10">
        <v>250102913</v>
      </c>
      <c r="G246" s="11" t="s">
        <v>49</v>
      </c>
      <c r="H246" s="12">
        <v>55</v>
      </c>
      <c r="I246" s="12">
        <v>77.08</v>
      </c>
      <c r="J246" s="12">
        <f t="shared" si="3"/>
        <v>63.83</v>
      </c>
      <c r="K246" s="10">
        <v>12</v>
      </c>
      <c r="L246" s="16" cm="1">
        <f t="array" ref="L246">SUMPRODUCT(($C$3:$C$510=C246)*($J$3:$J$510&gt;J246))+1</f>
        <v>24</v>
      </c>
      <c r="M246" s="10" t="s">
        <v>2593</v>
      </c>
      <c r="N246" s="10"/>
    </row>
    <row r="247" s="2" customFormat="1" customHeight="1" spans="1:14">
      <c r="A247" s="10">
        <v>245</v>
      </c>
      <c r="B247" s="11" t="s">
        <v>295</v>
      </c>
      <c r="C247" s="11" t="s">
        <v>631</v>
      </c>
      <c r="D247" s="10" t="s">
        <v>2623</v>
      </c>
      <c r="E247" s="11" t="s">
        <v>735</v>
      </c>
      <c r="F247" s="10">
        <v>250102630</v>
      </c>
      <c r="G247" s="11" t="s">
        <v>49</v>
      </c>
      <c r="H247" s="12">
        <v>57.75</v>
      </c>
      <c r="I247" s="12">
        <v>70.02</v>
      </c>
      <c r="J247" s="12">
        <f t="shared" si="3"/>
        <v>62.66</v>
      </c>
      <c r="K247" s="10">
        <v>12</v>
      </c>
      <c r="L247" s="16" cm="1">
        <f t="array" ref="L247">SUMPRODUCT(($C$3:$C$510=C247)*($J$3:$J$510&gt;J247))+1</f>
        <v>25</v>
      </c>
      <c r="M247" s="10" t="s">
        <v>2593</v>
      </c>
      <c r="N247" s="10"/>
    </row>
    <row r="248" s="2" customFormat="1" customHeight="1" spans="1:14">
      <c r="A248" s="10">
        <v>246</v>
      </c>
      <c r="B248" s="11" t="s">
        <v>295</v>
      </c>
      <c r="C248" s="11" t="s">
        <v>631</v>
      </c>
      <c r="D248" s="10" t="s">
        <v>2623</v>
      </c>
      <c r="E248" s="11" t="s">
        <v>684</v>
      </c>
      <c r="F248" s="10">
        <v>250102415</v>
      </c>
      <c r="G248" s="11" t="s">
        <v>49</v>
      </c>
      <c r="H248" s="12">
        <v>50.75</v>
      </c>
      <c r="I248" s="12">
        <v>74.5</v>
      </c>
      <c r="J248" s="12">
        <f t="shared" si="3"/>
        <v>60.25</v>
      </c>
      <c r="K248" s="10">
        <v>12</v>
      </c>
      <c r="L248" s="16" cm="1">
        <f t="array" ref="L248">SUMPRODUCT(($C$3:$C$510=C248)*($J$3:$J$510&gt;J248))+1</f>
        <v>26</v>
      </c>
      <c r="M248" s="10" t="s">
        <v>2593</v>
      </c>
      <c r="N248" s="10"/>
    </row>
    <row r="249" s="2" customFormat="1" customHeight="1" spans="1:14">
      <c r="A249" s="10">
        <v>247</v>
      </c>
      <c r="B249" s="11" t="s">
        <v>295</v>
      </c>
      <c r="C249" s="11" t="s">
        <v>631</v>
      </c>
      <c r="D249" s="10" t="s">
        <v>2623</v>
      </c>
      <c r="E249" s="11" t="s">
        <v>649</v>
      </c>
      <c r="F249" s="10">
        <v>250102618</v>
      </c>
      <c r="G249" s="11" t="s">
        <v>49</v>
      </c>
      <c r="H249" s="12">
        <v>48</v>
      </c>
      <c r="I249" s="12">
        <v>77.5</v>
      </c>
      <c r="J249" s="12">
        <f t="shared" si="3"/>
        <v>59.8</v>
      </c>
      <c r="K249" s="10">
        <v>12</v>
      </c>
      <c r="L249" s="16" cm="1">
        <f t="array" ref="L249">SUMPRODUCT(($C$3:$C$510=C249)*($J$3:$J$510&gt;J249))+1</f>
        <v>27</v>
      </c>
      <c r="M249" s="10" t="s">
        <v>2593</v>
      </c>
      <c r="N249" s="10"/>
    </row>
    <row r="250" s="2" customFormat="1" customHeight="1" spans="1:14">
      <c r="A250" s="10">
        <v>248</v>
      </c>
      <c r="B250" s="11" t="s">
        <v>295</v>
      </c>
      <c r="C250" s="11" t="s">
        <v>631</v>
      </c>
      <c r="D250" s="10" t="s">
        <v>2623</v>
      </c>
      <c r="E250" s="11" t="s">
        <v>789</v>
      </c>
      <c r="F250" s="10">
        <v>250102430</v>
      </c>
      <c r="G250" s="11" t="s">
        <v>49</v>
      </c>
      <c r="H250" s="12">
        <v>77.5</v>
      </c>
      <c r="I250" s="12">
        <v>0</v>
      </c>
      <c r="J250" s="12">
        <v>0</v>
      </c>
      <c r="K250" s="10">
        <v>12</v>
      </c>
      <c r="L250" s="16" t="s">
        <v>2595</v>
      </c>
      <c r="M250" s="10" t="s">
        <v>2593</v>
      </c>
      <c r="N250" s="10" t="s">
        <v>2596</v>
      </c>
    </row>
    <row r="251" s="2" customFormat="1" customHeight="1" spans="1:14">
      <c r="A251" s="10">
        <v>249</v>
      </c>
      <c r="B251" s="11" t="s">
        <v>295</v>
      </c>
      <c r="C251" s="11" t="s">
        <v>631</v>
      </c>
      <c r="D251" s="10" t="s">
        <v>2623</v>
      </c>
      <c r="E251" s="11" t="s">
        <v>773</v>
      </c>
      <c r="F251" s="10">
        <v>250104927</v>
      </c>
      <c r="G251" s="11" t="s">
        <v>49</v>
      </c>
      <c r="H251" s="12">
        <v>63.75</v>
      </c>
      <c r="I251" s="12">
        <v>0</v>
      </c>
      <c r="J251" s="12">
        <v>0</v>
      </c>
      <c r="K251" s="10">
        <v>12</v>
      </c>
      <c r="L251" s="16" t="s">
        <v>2595</v>
      </c>
      <c r="M251" s="10" t="s">
        <v>2593</v>
      </c>
      <c r="N251" s="10" t="s">
        <v>2596</v>
      </c>
    </row>
    <row r="252" s="2" customFormat="1" customHeight="1" spans="1:14">
      <c r="A252" s="10">
        <v>250</v>
      </c>
      <c r="B252" s="11" t="s">
        <v>295</v>
      </c>
      <c r="C252" s="11" t="s">
        <v>631</v>
      </c>
      <c r="D252" s="10" t="s">
        <v>2623</v>
      </c>
      <c r="E252" s="11" t="s">
        <v>793</v>
      </c>
      <c r="F252" s="10">
        <v>250104014</v>
      </c>
      <c r="G252" s="11" t="s">
        <v>49</v>
      </c>
      <c r="H252" s="12">
        <v>63.5</v>
      </c>
      <c r="I252" s="12">
        <v>0</v>
      </c>
      <c r="J252" s="12">
        <v>0</v>
      </c>
      <c r="K252" s="10">
        <v>12</v>
      </c>
      <c r="L252" s="16" t="s">
        <v>2595</v>
      </c>
      <c r="M252" s="10" t="s">
        <v>2593</v>
      </c>
      <c r="N252" s="10" t="s">
        <v>2596</v>
      </c>
    </row>
    <row r="253" s="2" customFormat="1" customHeight="1" spans="1:14">
      <c r="A253" s="10">
        <v>251</v>
      </c>
      <c r="B253" s="11" t="s">
        <v>295</v>
      </c>
      <c r="C253" s="11" t="s">
        <v>631</v>
      </c>
      <c r="D253" s="10" t="s">
        <v>2623</v>
      </c>
      <c r="E253" s="11" t="s">
        <v>802</v>
      </c>
      <c r="F253" s="10">
        <v>250103520</v>
      </c>
      <c r="G253" s="11" t="s">
        <v>49</v>
      </c>
      <c r="H253" s="12">
        <v>62</v>
      </c>
      <c r="I253" s="12">
        <v>0</v>
      </c>
      <c r="J253" s="12">
        <v>0</v>
      </c>
      <c r="K253" s="10">
        <v>12</v>
      </c>
      <c r="L253" s="16" t="s">
        <v>2595</v>
      </c>
      <c r="M253" s="10" t="s">
        <v>2593</v>
      </c>
      <c r="N253" s="10" t="s">
        <v>2596</v>
      </c>
    </row>
    <row r="254" s="2" customFormat="1" customHeight="1" spans="1:14">
      <c r="A254" s="10">
        <v>252</v>
      </c>
      <c r="B254" s="11" t="s">
        <v>295</v>
      </c>
      <c r="C254" s="11" t="s">
        <v>631</v>
      </c>
      <c r="D254" s="10" t="s">
        <v>2623</v>
      </c>
      <c r="E254" s="11" t="s">
        <v>798</v>
      </c>
      <c r="F254" s="10">
        <v>250104124</v>
      </c>
      <c r="G254" s="11" t="s">
        <v>49</v>
      </c>
      <c r="H254" s="12">
        <v>61.5</v>
      </c>
      <c r="I254" s="12">
        <v>0</v>
      </c>
      <c r="J254" s="12">
        <v>0</v>
      </c>
      <c r="K254" s="10">
        <v>12</v>
      </c>
      <c r="L254" s="16" t="s">
        <v>2595</v>
      </c>
      <c r="M254" s="10" t="s">
        <v>2593</v>
      </c>
      <c r="N254" s="10" t="s">
        <v>2596</v>
      </c>
    </row>
    <row r="255" s="2" customFormat="1" customHeight="1" spans="1:14">
      <c r="A255" s="10">
        <v>253</v>
      </c>
      <c r="B255" s="11" t="s">
        <v>295</v>
      </c>
      <c r="C255" s="11" t="s">
        <v>631</v>
      </c>
      <c r="D255" s="10" t="s">
        <v>2623</v>
      </c>
      <c r="E255" s="11" t="s">
        <v>777</v>
      </c>
      <c r="F255" s="10">
        <v>250103427</v>
      </c>
      <c r="G255" s="11" t="s">
        <v>49</v>
      </c>
      <c r="H255" s="12">
        <v>57.5</v>
      </c>
      <c r="I255" s="12">
        <v>0</v>
      </c>
      <c r="J255" s="12">
        <v>0</v>
      </c>
      <c r="K255" s="10">
        <v>12</v>
      </c>
      <c r="L255" s="16" t="s">
        <v>2595</v>
      </c>
      <c r="M255" s="10" t="s">
        <v>2593</v>
      </c>
      <c r="N255" s="10" t="s">
        <v>2596</v>
      </c>
    </row>
    <row r="256" s="2" customFormat="1" customHeight="1" spans="1:14">
      <c r="A256" s="10">
        <v>254</v>
      </c>
      <c r="B256" s="11" t="s">
        <v>295</v>
      </c>
      <c r="C256" s="11" t="s">
        <v>631</v>
      </c>
      <c r="D256" s="10" t="s">
        <v>2623</v>
      </c>
      <c r="E256" s="11" t="s">
        <v>781</v>
      </c>
      <c r="F256" s="10">
        <v>250101804</v>
      </c>
      <c r="G256" s="11" t="s">
        <v>49</v>
      </c>
      <c r="H256" s="12">
        <v>57</v>
      </c>
      <c r="I256" s="12">
        <v>0</v>
      </c>
      <c r="J256" s="12">
        <v>0</v>
      </c>
      <c r="K256" s="10">
        <v>12</v>
      </c>
      <c r="L256" s="16" t="s">
        <v>2595</v>
      </c>
      <c r="M256" s="10" t="s">
        <v>2593</v>
      </c>
      <c r="N256" s="10" t="s">
        <v>2596</v>
      </c>
    </row>
    <row r="257" s="2" customFormat="1" customHeight="1" spans="1:14">
      <c r="A257" s="10">
        <v>255</v>
      </c>
      <c r="B257" s="11" t="s">
        <v>295</v>
      </c>
      <c r="C257" s="11" t="s">
        <v>631</v>
      </c>
      <c r="D257" s="10" t="s">
        <v>2623</v>
      </c>
      <c r="E257" s="11" t="s">
        <v>769</v>
      </c>
      <c r="F257" s="10">
        <v>250101702</v>
      </c>
      <c r="G257" s="11" t="s">
        <v>49</v>
      </c>
      <c r="H257" s="12">
        <v>55.75</v>
      </c>
      <c r="I257" s="12">
        <v>0</v>
      </c>
      <c r="J257" s="12">
        <v>0</v>
      </c>
      <c r="K257" s="10">
        <v>12</v>
      </c>
      <c r="L257" s="16" t="s">
        <v>2595</v>
      </c>
      <c r="M257" s="10" t="s">
        <v>2593</v>
      </c>
      <c r="N257" s="10" t="s">
        <v>2596</v>
      </c>
    </row>
    <row r="258" s="2" customFormat="1" customHeight="1" spans="1:14">
      <c r="A258" s="10">
        <v>256</v>
      </c>
      <c r="B258" s="11" t="s">
        <v>295</v>
      </c>
      <c r="C258" s="11" t="s">
        <v>631</v>
      </c>
      <c r="D258" s="10" t="s">
        <v>2623</v>
      </c>
      <c r="E258" s="11" t="s">
        <v>785</v>
      </c>
      <c r="F258" s="10">
        <v>250102101</v>
      </c>
      <c r="G258" s="11" t="s">
        <v>49</v>
      </c>
      <c r="H258" s="12">
        <v>53.75</v>
      </c>
      <c r="I258" s="12">
        <v>0</v>
      </c>
      <c r="J258" s="12">
        <v>0</v>
      </c>
      <c r="K258" s="10">
        <v>12</v>
      </c>
      <c r="L258" s="16" t="s">
        <v>2595</v>
      </c>
      <c r="M258" s="10" t="s">
        <v>2593</v>
      </c>
      <c r="N258" s="10" t="s">
        <v>2596</v>
      </c>
    </row>
    <row r="259" s="2" customFormat="1" customHeight="1" spans="1:14">
      <c r="A259" s="10">
        <v>257</v>
      </c>
      <c r="B259" s="11" t="s">
        <v>1915</v>
      </c>
      <c r="C259" s="11" t="s">
        <v>2014</v>
      </c>
      <c r="D259" s="10" t="s">
        <v>2624</v>
      </c>
      <c r="E259" s="11" t="s">
        <v>2015</v>
      </c>
      <c r="F259" s="10">
        <v>250102225</v>
      </c>
      <c r="G259" s="11" t="s">
        <v>49</v>
      </c>
      <c r="H259" s="12">
        <v>79.75</v>
      </c>
      <c r="I259" s="12">
        <v>86.42</v>
      </c>
      <c r="J259" s="12">
        <f t="shared" ref="J259:J322" si="4">I259*0.4+H259*0.6</f>
        <v>82.42</v>
      </c>
      <c r="K259" s="10">
        <v>1</v>
      </c>
      <c r="L259" s="16" cm="1">
        <f t="array" ref="L259">SUMPRODUCT(($C$3:$C$510=C259)*($J$3:$J$510&gt;J259))+1</f>
        <v>1</v>
      </c>
      <c r="M259" s="10" t="s">
        <v>2592</v>
      </c>
      <c r="N259" s="10"/>
    </row>
    <row r="260" s="2" customFormat="1" customHeight="1" spans="1:14">
      <c r="A260" s="10">
        <v>258</v>
      </c>
      <c r="B260" s="11" t="s">
        <v>1915</v>
      </c>
      <c r="C260" s="11" t="s">
        <v>2014</v>
      </c>
      <c r="D260" s="10" t="s">
        <v>2624</v>
      </c>
      <c r="E260" s="11" t="s">
        <v>2026</v>
      </c>
      <c r="F260" s="10">
        <v>250104429</v>
      </c>
      <c r="G260" s="11" t="s">
        <v>37</v>
      </c>
      <c r="H260" s="12">
        <v>66.25</v>
      </c>
      <c r="I260" s="12">
        <v>86.34</v>
      </c>
      <c r="J260" s="12">
        <f t="shared" si="4"/>
        <v>74.29</v>
      </c>
      <c r="K260" s="10">
        <v>1</v>
      </c>
      <c r="L260" s="16" cm="1">
        <f t="array" ref="L260">SUMPRODUCT(($C$3:$C$510=C260)*($J$3:$J$510&gt;J260))+1</f>
        <v>2</v>
      </c>
      <c r="M260" s="10" t="s">
        <v>2593</v>
      </c>
      <c r="N260" s="10"/>
    </row>
    <row r="261" s="2" customFormat="1" customHeight="1" spans="1:14">
      <c r="A261" s="10">
        <v>259</v>
      </c>
      <c r="B261" s="11" t="s">
        <v>1915</v>
      </c>
      <c r="C261" s="11" t="s">
        <v>2014</v>
      </c>
      <c r="D261" s="10" t="s">
        <v>2624</v>
      </c>
      <c r="E261" s="11" t="s">
        <v>2021</v>
      </c>
      <c r="F261" s="10">
        <v>250103828</v>
      </c>
      <c r="G261" s="11" t="s">
        <v>37</v>
      </c>
      <c r="H261" s="12">
        <v>64</v>
      </c>
      <c r="I261" s="12">
        <v>75.6</v>
      </c>
      <c r="J261" s="12">
        <f t="shared" si="4"/>
        <v>68.64</v>
      </c>
      <c r="K261" s="10">
        <v>1</v>
      </c>
      <c r="L261" s="16" cm="1">
        <f t="array" ref="L261">SUMPRODUCT(($C$3:$C$510=C261)*($J$3:$J$510&gt;J261))+1</f>
        <v>3</v>
      </c>
      <c r="M261" s="10" t="s">
        <v>2593</v>
      </c>
      <c r="N261" s="10"/>
    </row>
    <row r="262" s="2" customFormat="1" customHeight="1" spans="1:14">
      <c r="A262" s="10">
        <v>260</v>
      </c>
      <c r="B262" s="11" t="s">
        <v>1915</v>
      </c>
      <c r="C262" s="11" t="s">
        <v>2031</v>
      </c>
      <c r="D262" s="10" t="s">
        <v>2625</v>
      </c>
      <c r="E262" s="11" t="s">
        <v>2042</v>
      </c>
      <c r="F262" s="10">
        <v>250101618</v>
      </c>
      <c r="G262" s="11" t="s">
        <v>37</v>
      </c>
      <c r="H262" s="12">
        <v>77.5</v>
      </c>
      <c r="I262" s="12">
        <v>73.84</v>
      </c>
      <c r="J262" s="12">
        <f t="shared" si="4"/>
        <v>76.04</v>
      </c>
      <c r="K262" s="10">
        <v>1</v>
      </c>
      <c r="L262" s="16" cm="1">
        <f t="array" ref="L262">SUMPRODUCT(($C$3:$C$510=C262)*($J$3:$J$510&gt;J262))+1</f>
        <v>1</v>
      </c>
      <c r="M262" s="10" t="s">
        <v>2592</v>
      </c>
      <c r="N262" s="10"/>
    </row>
    <row r="263" s="2" customFormat="1" customHeight="1" spans="1:14">
      <c r="A263" s="10">
        <v>261</v>
      </c>
      <c r="B263" s="11" t="s">
        <v>1915</v>
      </c>
      <c r="C263" s="11" t="s">
        <v>2031</v>
      </c>
      <c r="D263" s="10" t="s">
        <v>2625</v>
      </c>
      <c r="E263" s="11" t="s">
        <v>2032</v>
      </c>
      <c r="F263" s="10">
        <v>250104526</v>
      </c>
      <c r="G263" s="11" t="s">
        <v>49</v>
      </c>
      <c r="H263" s="12">
        <v>68</v>
      </c>
      <c r="I263" s="12">
        <v>85.26</v>
      </c>
      <c r="J263" s="12">
        <f t="shared" si="4"/>
        <v>74.9</v>
      </c>
      <c r="K263" s="10">
        <v>1</v>
      </c>
      <c r="L263" s="16" cm="1">
        <f t="array" ref="L263">SUMPRODUCT(($C$3:$C$510=C263)*($J$3:$J$510&gt;J263))+1</f>
        <v>2</v>
      </c>
      <c r="M263" s="10" t="s">
        <v>2593</v>
      </c>
      <c r="N263" s="10"/>
    </row>
    <row r="264" s="2" customFormat="1" customHeight="1" spans="1:14">
      <c r="A264" s="10">
        <v>262</v>
      </c>
      <c r="B264" s="11" t="s">
        <v>1915</v>
      </c>
      <c r="C264" s="11" t="s">
        <v>2031</v>
      </c>
      <c r="D264" s="10" t="s">
        <v>2625</v>
      </c>
      <c r="E264" s="11" t="s">
        <v>2037</v>
      </c>
      <c r="F264" s="10">
        <v>250103118</v>
      </c>
      <c r="G264" s="11" t="s">
        <v>37</v>
      </c>
      <c r="H264" s="12">
        <v>65.5</v>
      </c>
      <c r="I264" s="12">
        <v>72.54</v>
      </c>
      <c r="J264" s="12">
        <f t="shared" si="4"/>
        <v>68.32</v>
      </c>
      <c r="K264" s="10">
        <v>1</v>
      </c>
      <c r="L264" s="16" cm="1">
        <f t="array" ref="L264">SUMPRODUCT(($C$3:$C$510=C264)*($J$3:$J$510&gt;J264))+1</f>
        <v>3</v>
      </c>
      <c r="M264" s="10" t="s">
        <v>2593</v>
      </c>
      <c r="N264" s="10"/>
    </row>
    <row r="265" s="2" customFormat="1" customHeight="1" spans="1:14">
      <c r="A265" s="10">
        <v>263</v>
      </c>
      <c r="B265" s="11" t="s">
        <v>1915</v>
      </c>
      <c r="C265" s="11" t="s">
        <v>2047</v>
      </c>
      <c r="D265" s="10" t="s">
        <v>2626</v>
      </c>
      <c r="E265" s="11" t="s">
        <v>2048</v>
      </c>
      <c r="F265" s="10">
        <v>250103709</v>
      </c>
      <c r="G265" s="11" t="s">
        <v>37</v>
      </c>
      <c r="H265" s="12">
        <v>63</v>
      </c>
      <c r="I265" s="12">
        <v>87.12</v>
      </c>
      <c r="J265" s="12">
        <f t="shared" si="4"/>
        <v>72.65</v>
      </c>
      <c r="K265" s="10">
        <v>1</v>
      </c>
      <c r="L265" s="16" cm="1">
        <f t="array" ref="L265">SUMPRODUCT(($C$3:$C$510=C265)*($J$3:$J$510&gt;J265))+1</f>
        <v>1</v>
      </c>
      <c r="M265" s="10" t="s">
        <v>2592</v>
      </c>
      <c r="N265" s="10"/>
    </row>
    <row r="266" s="2" customFormat="1" customHeight="1" spans="1:14">
      <c r="A266" s="10">
        <v>264</v>
      </c>
      <c r="B266" s="11" t="s">
        <v>1915</v>
      </c>
      <c r="C266" s="11" t="s">
        <v>2047</v>
      </c>
      <c r="D266" s="10" t="s">
        <v>2626</v>
      </c>
      <c r="E266" s="11" t="s">
        <v>2056</v>
      </c>
      <c r="F266" s="10">
        <v>250104514</v>
      </c>
      <c r="G266" s="11" t="s">
        <v>49</v>
      </c>
      <c r="H266" s="12">
        <v>64</v>
      </c>
      <c r="I266" s="12">
        <v>72.86</v>
      </c>
      <c r="J266" s="12">
        <f t="shared" si="4"/>
        <v>67.54</v>
      </c>
      <c r="K266" s="10">
        <v>1</v>
      </c>
      <c r="L266" s="16" cm="1">
        <f t="array" ref="L266">SUMPRODUCT(($C$3:$C$510=C266)*($J$3:$J$510&gt;J266))+1</f>
        <v>2</v>
      </c>
      <c r="M266" s="10" t="s">
        <v>2593</v>
      </c>
      <c r="N266" s="10"/>
    </row>
    <row r="267" s="2" customFormat="1" customHeight="1" spans="1:14">
      <c r="A267" s="10">
        <v>265</v>
      </c>
      <c r="B267" s="11" t="s">
        <v>1915</v>
      </c>
      <c r="C267" s="11" t="s">
        <v>2047</v>
      </c>
      <c r="D267" s="10" t="s">
        <v>2626</v>
      </c>
      <c r="E267" s="11" t="s">
        <v>2052</v>
      </c>
      <c r="F267" s="10">
        <v>250103430</v>
      </c>
      <c r="G267" s="11" t="s">
        <v>37</v>
      </c>
      <c r="H267" s="12">
        <v>64.5</v>
      </c>
      <c r="I267" s="12">
        <v>71.44</v>
      </c>
      <c r="J267" s="12">
        <f t="shared" si="4"/>
        <v>67.28</v>
      </c>
      <c r="K267" s="10">
        <v>1</v>
      </c>
      <c r="L267" s="16" cm="1">
        <f t="array" ref="L267">SUMPRODUCT(($C$3:$C$510=C267)*($J$3:$J$510&gt;J267))+1</f>
        <v>3</v>
      </c>
      <c r="M267" s="10" t="s">
        <v>2593</v>
      </c>
      <c r="N267" s="10"/>
    </row>
    <row r="268" s="2" customFormat="1" customHeight="1" spans="1:14">
      <c r="A268" s="10">
        <v>266</v>
      </c>
      <c r="B268" s="11" t="s">
        <v>1915</v>
      </c>
      <c r="C268" s="11" t="s">
        <v>2060</v>
      </c>
      <c r="D268" s="10" t="s">
        <v>2627</v>
      </c>
      <c r="E268" s="11" t="s">
        <v>2066</v>
      </c>
      <c r="F268" s="10">
        <v>250102112</v>
      </c>
      <c r="G268" s="11" t="s">
        <v>37</v>
      </c>
      <c r="H268" s="12">
        <v>51.25</v>
      </c>
      <c r="I268" s="12">
        <v>86.26</v>
      </c>
      <c r="J268" s="12">
        <f t="shared" si="4"/>
        <v>65.25</v>
      </c>
      <c r="K268" s="10">
        <v>1</v>
      </c>
      <c r="L268" s="16" cm="1">
        <f t="array" ref="L268">SUMPRODUCT(($C$3:$C$510=C268)*($J$3:$J$510&gt;J268))+1</f>
        <v>1</v>
      </c>
      <c r="M268" s="10" t="s">
        <v>2592</v>
      </c>
      <c r="N268" s="10"/>
    </row>
    <row r="269" s="2" customFormat="1" customHeight="1" spans="1:14">
      <c r="A269" s="10">
        <v>267</v>
      </c>
      <c r="B269" s="11" t="s">
        <v>1915</v>
      </c>
      <c r="C269" s="11" t="s">
        <v>2060</v>
      </c>
      <c r="D269" s="10" t="s">
        <v>2627</v>
      </c>
      <c r="E269" s="11" t="s">
        <v>2061</v>
      </c>
      <c r="F269" s="10">
        <v>250103317</v>
      </c>
      <c r="G269" s="11" t="s">
        <v>49</v>
      </c>
      <c r="H269" s="12">
        <v>61.25</v>
      </c>
      <c r="I269" s="12">
        <v>68.68</v>
      </c>
      <c r="J269" s="12">
        <f t="shared" si="4"/>
        <v>64.22</v>
      </c>
      <c r="K269" s="10">
        <v>1</v>
      </c>
      <c r="L269" s="16" cm="1">
        <f t="array" ref="L269">SUMPRODUCT(($C$3:$C$510=C269)*($J$3:$J$510&gt;J269))+1</f>
        <v>2</v>
      </c>
      <c r="M269" s="10" t="s">
        <v>2593</v>
      </c>
      <c r="N269" s="10"/>
    </row>
    <row r="270" s="2" customFormat="1" customHeight="1" spans="1:14">
      <c r="A270" s="10">
        <v>268</v>
      </c>
      <c r="B270" s="11" t="s">
        <v>1915</v>
      </c>
      <c r="C270" s="11" t="s">
        <v>2060</v>
      </c>
      <c r="D270" s="10" t="s">
        <v>2627</v>
      </c>
      <c r="E270" s="11" t="s">
        <v>2070</v>
      </c>
      <c r="F270" s="10">
        <v>250104726</v>
      </c>
      <c r="G270" s="11" t="s">
        <v>37</v>
      </c>
      <c r="H270" s="12">
        <v>55</v>
      </c>
      <c r="I270" s="12">
        <v>74.62</v>
      </c>
      <c r="J270" s="12">
        <f t="shared" si="4"/>
        <v>62.85</v>
      </c>
      <c r="K270" s="10">
        <v>1</v>
      </c>
      <c r="L270" s="16" cm="1">
        <f t="array" ref="L270">SUMPRODUCT(($C$3:$C$510=C270)*($J$3:$J$510&gt;J270))+1</f>
        <v>3</v>
      </c>
      <c r="M270" s="10" t="s">
        <v>2593</v>
      </c>
      <c r="N270" s="10"/>
    </row>
    <row r="271" s="2" customFormat="1" customHeight="1" spans="1:14">
      <c r="A271" s="10">
        <v>269</v>
      </c>
      <c r="B271" s="11" t="s">
        <v>1915</v>
      </c>
      <c r="C271" s="11" t="s">
        <v>2075</v>
      </c>
      <c r="D271" s="10" t="s">
        <v>2628</v>
      </c>
      <c r="E271" s="11" t="s">
        <v>2081</v>
      </c>
      <c r="F271" s="10">
        <v>250104914</v>
      </c>
      <c r="G271" s="11" t="s">
        <v>49</v>
      </c>
      <c r="H271" s="12">
        <v>62.25</v>
      </c>
      <c r="I271" s="12">
        <v>86.98</v>
      </c>
      <c r="J271" s="12">
        <f t="shared" si="4"/>
        <v>72.14</v>
      </c>
      <c r="K271" s="10">
        <v>1</v>
      </c>
      <c r="L271" s="16" cm="1">
        <f t="array" ref="L271">SUMPRODUCT(($C$3:$C$510=C271)*($J$3:$J$510&gt;J271))+1</f>
        <v>1</v>
      </c>
      <c r="M271" s="10" t="s">
        <v>2592</v>
      </c>
      <c r="N271" s="10"/>
    </row>
    <row r="272" s="2" customFormat="1" customHeight="1" spans="1:14">
      <c r="A272" s="10">
        <v>270</v>
      </c>
      <c r="B272" s="11" t="s">
        <v>1915</v>
      </c>
      <c r="C272" s="11" t="s">
        <v>2075</v>
      </c>
      <c r="D272" s="10" t="s">
        <v>2628</v>
      </c>
      <c r="E272" s="11" t="s">
        <v>2086</v>
      </c>
      <c r="F272" s="10">
        <v>250102528</v>
      </c>
      <c r="G272" s="11" t="s">
        <v>37</v>
      </c>
      <c r="H272" s="12">
        <v>62.25</v>
      </c>
      <c r="I272" s="12">
        <v>80.52</v>
      </c>
      <c r="J272" s="12">
        <f t="shared" si="4"/>
        <v>69.56</v>
      </c>
      <c r="K272" s="10">
        <v>1</v>
      </c>
      <c r="L272" s="16" cm="1">
        <f t="array" ref="L272">SUMPRODUCT(($C$3:$C$510=C272)*($J$3:$J$510&gt;J272))+1</f>
        <v>2</v>
      </c>
      <c r="M272" s="10" t="s">
        <v>2593</v>
      </c>
      <c r="N272" s="10"/>
    </row>
    <row r="273" s="2" customFormat="1" customHeight="1" spans="1:14">
      <c r="A273" s="10">
        <v>271</v>
      </c>
      <c r="B273" s="11" t="s">
        <v>1915</v>
      </c>
      <c r="C273" s="11" t="s">
        <v>2075</v>
      </c>
      <c r="D273" s="10" t="s">
        <v>2628</v>
      </c>
      <c r="E273" s="11" t="s">
        <v>2076</v>
      </c>
      <c r="F273" s="10">
        <v>250103909</v>
      </c>
      <c r="G273" s="11" t="s">
        <v>37</v>
      </c>
      <c r="H273" s="12">
        <v>62.25</v>
      </c>
      <c r="I273" s="12">
        <v>77.9</v>
      </c>
      <c r="J273" s="12">
        <f t="shared" si="4"/>
        <v>68.51</v>
      </c>
      <c r="K273" s="10">
        <v>1</v>
      </c>
      <c r="L273" s="16" cm="1">
        <f t="array" ref="L273">SUMPRODUCT(($C$3:$C$510=C273)*($J$3:$J$510&gt;J273))+1</f>
        <v>3</v>
      </c>
      <c r="M273" s="10" t="s">
        <v>2593</v>
      </c>
      <c r="N273" s="10"/>
    </row>
    <row r="274" s="2" customFormat="1" customHeight="1" spans="1:14">
      <c r="A274" s="10">
        <v>272</v>
      </c>
      <c r="B274" s="11" t="s">
        <v>1915</v>
      </c>
      <c r="C274" s="11" t="s">
        <v>2091</v>
      </c>
      <c r="D274" s="10" t="s">
        <v>2629</v>
      </c>
      <c r="E274" s="11" t="s">
        <v>2096</v>
      </c>
      <c r="F274" s="10">
        <v>250104001</v>
      </c>
      <c r="G274" s="11" t="s">
        <v>37</v>
      </c>
      <c r="H274" s="12">
        <v>63</v>
      </c>
      <c r="I274" s="12">
        <v>85.32</v>
      </c>
      <c r="J274" s="12">
        <f t="shared" si="4"/>
        <v>71.93</v>
      </c>
      <c r="K274" s="10">
        <v>1</v>
      </c>
      <c r="L274" s="16" cm="1">
        <f t="array" ref="L274">SUMPRODUCT(($C$3:$C$510=C274)*($J$3:$J$510&gt;J274))+1</f>
        <v>1</v>
      </c>
      <c r="M274" s="10" t="s">
        <v>2592</v>
      </c>
      <c r="N274" s="10"/>
    </row>
    <row r="275" s="2" customFormat="1" customHeight="1" spans="1:14">
      <c r="A275" s="10">
        <v>273</v>
      </c>
      <c r="B275" s="11" t="s">
        <v>1915</v>
      </c>
      <c r="C275" s="11" t="s">
        <v>2091</v>
      </c>
      <c r="D275" s="10" t="s">
        <v>2629</v>
      </c>
      <c r="E275" s="11" t="s">
        <v>2092</v>
      </c>
      <c r="F275" s="10">
        <v>250104916</v>
      </c>
      <c r="G275" s="11" t="s">
        <v>37</v>
      </c>
      <c r="H275" s="12">
        <v>62.75</v>
      </c>
      <c r="I275" s="12">
        <v>81.8</v>
      </c>
      <c r="J275" s="12">
        <f t="shared" si="4"/>
        <v>70.37</v>
      </c>
      <c r="K275" s="10">
        <v>1</v>
      </c>
      <c r="L275" s="16" cm="1">
        <f t="array" ref="L275">SUMPRODUCT(($C$3:$C$510=C275)*($J$3:$J$510&gt;J275))+1</f>
        <v>2</v>
      </c>
      <c r="M275" s="10" t="s">
        <v>2593</v>
      </c>
      <c r="N275" s="10"/>
    </row>
    <row r="276" s="2" customFormat="1" customHeight="1" spans="1:14">
      <c r="A276" s="10">
        <v>274</v>
      </c>
      <c r="B276" s="11" t="s">
        <v>1915</v>
      </c>
      <c r="C276" s="11" t="s">
        <v>2091</v>
      </c>
      <c r="D276" s="10" t="s">
        <v>2629</v>
      </c>
      <c r="E276" s="11" t="s">
        <v>2101</v>
      </c>
      <c r="F276" s="10">
        <v>250102613</v>
      </c>
      <c r="G276" s="11" t="s">
        <v>37</v>
      </c>
      <c r="H276" s="12">
        <v>66.75</v>
      </c>
      <c r="I276" s="12">
        <v>0</v>
      </c>
      <c r="J276" s="12">
        <v>0</v>
      </c>
      <c r="K276" s="10">
        <v>1</v>
      </c>
      <c r="L276" s="16" t="s">
        <v>2595</v>
      </c>
      <c r="M276" s="10" t="s">
        <v>2593</v>
      </c>
      <c r="N276" s="10" t="s">
        <v>2596</v>
      </c>
    </row>
    <row r="277" s="2" customFormat="1" customHeight="1" spans="1:14">
      <c r="A277" s="10">
        <v>275</v>
      </c>
      <c r="B277" s="11" t="s">
        <v>1915</v>
      </c>
      <c r="C277" s="11" t="s">
        <v>2104</v>
      </c>
      <c r="D277" s="10" t="s">
        <v>2630</v>
      </c>
      <c r="E277" s="11" t="s">
        <v>2110</v>
      </c>
      <c r="F277" s="10">
        <v>250104716</v>
      </c>
      <c r="G277" s="11" t="s">
        <v>49</v>
      </c>
      <c r="H277" s="12">
        <v>72.5</v>
      </c>
      <c r="I277" s="12">
        <v>85.36</v>
      </c>
      <c r="J277" s="12">
        <f t="shared" si="4"/>
        <v>77.64</v>
      </c>
      <c r="K277" s="10">
        <v>1</v>
      </c>
      <c r="L277" s="16" cm="1">
        <f t="array" ref="L277">SUMPRODUCT(($C$3:$C$510=C277)*($J$3:$J$510&gt;J277))+1</f>
        <v>1</v>
      </c>
      <c r="M277" s="10" t="s">
        <v>2592</v>
      </c>
      <c r="N277" s="10"/>
    </row>
    <row r="278" s="2" customFormat="1" customHeight="1" spans="1:14">
      <c r="A278" s="10">
        <v>276</v>
      </c>
      <c r="B278" s="11" t="s">
        <v>1915</v>
      </c>
      <c r="C278" s="11" t="s">
        <v>2104</v>
      </c>
      <c r="D278" s="10" t="s">
        <v>2630</v>
      </c>
      <c r="E278" s="11" t="s">
        <v>2115</v>
      </c>
      <c r="F278" s="10">
        <v>250103921</v>
      </c>
      <c r="G278" s="11" t="s">
        <v>37</v>
      </c>
      <c r="H278" s="12">
        <v>68.75</v>
      </c>
      <c r="I278" s="12">
        <v>81.8</v>
      </c>
      <c r="J278" s="12">
        <f t="shared" si="4"/>
        <v>73.97</v>
      </c>
      <c r="K278" s="10">
        <v>1</v>
      </c>
      <c r="L278" s="16" cm="1">
        <f t="array" ref="L278">SUMPRODUCT(($C$3:$C$510=C278)*($J$3:$J$510&gt;J278))+1</f>
        <v>2</v>
      </c>
      <c r="M278" s="10" t="s">
        <v>2593</v>
      </c>
      <c r="N278" s="10"/>
    </row>
    <row r="279" s="2" customFormat="1" customHeight="1" spans="1:14">
      <c r="A279" s="10">
        <v>277</v>
      </c>
      <c r="B279" s="11" t="s">
        <v>1915</v>
      </c>
      <c r="C279" s="11" t="s">
        <v>2104</v>
      </c>
      <c r="D279" s="10" t="s">
        <v>2630</v>
      </c>
      <c r="E279" s="11" t="s">
        <v>2105</v>
      </c>
      <c r="F279" s="10">
        <v>250104213</v>
      </c>
      <c r="G279" s="11" t="s">
        <v>37</v>
      </c>
      <c r="H279" s="12">
        <v>70</v>
      </c>
      <c r="I279" s="12">
        <v>71.8</v>
      </c>
      <c r="J279" s="12">
        <f t="shared" si="4"/>
        <v>70.72</v>
      </c>
      <c r="K279" s="10">
        <v>1</v>
      </c>
      <c r="L279" s="16" cm="1">
        <f t="array" ref="L279">SUMPRODUCT(($C$3:$C$510=C279)*($J$3:$J$510&gt;J279))+1</f>
        <v>3</v>
      </c>
      <c r="M279" s="10" t="s">
        <v>2593</v>
      </c>
      <c r="N279" s="10"/>
    </row>
    <row r="280" s="2" customFormat="1" customHeight="1" spans="1:14">
      <c r="A280" s="10">
        <v>278</v>
      </c>
      <c r="B280" s="11" t="s">
        <v>1915</v>
      </c>
      <c r="C280" s="11" t="s">
        <v>2120</v>
      </c>
      <c r="D280" s="10" t="s">
        <v>2631</v>
      </c>
      <c r="E280" s="11" t="s">
        <v>2121</v>
      </c>
      <c r="F280" s="10">
        <v>250104208</v>
      </c>
      <c r="G280" s="11" t="s">
        <v>49</v>
      </c>
      <c r="H280" s="12">
        <v>73</v>
      </c>
      <c r="I280" s="12">
        <v>72.76</v>
      </c>
      <c r="J280" s="12">
        <f t="shared" si="4"/>
        <v>72.9</v>
      </c>
      <c r="K280" s="10">
        <v>1</v>
      </c>
      <c r="L280" s="16" cm="1">
        <f t="array" ref="L280">SUMPRODUCT(($C$3:$C$510=C280)*($J$3:$J$510&gt;J280))+1</f>
        <v>1</v>
      </c>
      <c r="M280" s="10" t="s">
        <v>2592</v>
      </c>
      <c r="N280" s="10"/>
    </row>
    <row r="281" s="2" customFormat="1" customHeight="1" spans="1:14">
      <c r="A281" s="10">
        <v>279</v>
      </c>
      <c r="B281" s="11" t="s">
        <v>1915</v>
      </c>
      <c r="C281" s="11" t="s">
        <v>2120</v>
      </c>
      <c r="D281" s="10" t="s">
        <v>2631</v>
      </c>
      <c r="E281" s="11" t="s">
        <v>2126</v>
      </c>
      <c r="F281" s="10">
        <v>250103910</v>
      </c>
      <c r="G281" s="11" t="s">
        <v>49</v>
      </c>
      <c r="H281" s="12">
        <v>72.5</v>
      </c>
      <c r="I281" s="12">
        <v>71.9</v>
      </c>
      <c r="J281" s="12">
        <f t="shared" si="4"/>
        <v>72.26</v>
      </c>
      <c r="K281" s="10">
        <v>1</v>
      </c>
      <c r="L281" s="16" cm="1">
        <f t="array" ref="L281">SUMPRODUCT(($C$3:$C$510=C281)*($J$3:$J$510&gt;J281))+1</f>
        <v>2</v>
      </c>
      <c r="M281" s="10" t="s">
        <v>2593</v>
      </c>
      <c r="N281" s="10"/>
    </row>
    <row r="282" s="2" customFormat="1" customHeight="1" spans="1:14">
      <c r="A282" s="10">
        <v>280</v>
      </c>
      <c r="B282" s="11" t="s">
        <v>1915</v>
      </c>
      <c r="C282" s="11" t="s">
        <v>2120</v>
      </c>
      <c r="D282" s="10" t="s">
        <v>2631</v>
      </c>
      <c r="E282" s="11" t="s">
        <v>2131</v>
      </c>
      <c r="F282" s="10">
        <v>250103810</v>
      </c>
      <c r="G282" s="11" t="s">
        <v>49</v>
      </c>
      <c r="H282" s="12">
        <v>69.5</v>
      </c>
      <c r="I282" s="12">
        <v>0</v>
      </c>
      <c r="J282" s="12">
        <v>0</v>
      </c>
      <c r="K282" s="10">
        <v>1</v>
      </c>
      <c r="L282" s="16" t="s">
        <v>2595</v>
      </c>
      <c r="M282" s="10" t="s">
        <v>2593</v>
      </c>
      <c r="N282" s="10" t="s">
        <v>2596</v>
      </c>
    </row>
    <row r="283" s="2" customFormat="1" customHeight="1" spans="1:14">
      <c r="A283" s="10">
        <v>281</v>
      </c>
      <c r="B283" s="11" t="s">
        <v>1915</v>
      </c>
      <c r="C283" s="11" t="s">
        <v>2135</v>
      </c>
      <c r="D283" s="10" t="s">
        <v>2632</v>
      </c>
      <c r="E283" s="11" t="s">
        <v>2136</v>
      </c>
      <c r="F283" s="10">
        <v>250101807</v>
      </c>
      <c r="G283" s="11" t="s">
        <v>37</v>
      </c>
      <c r="H283" s="12">
        <v>74.5</v>
      </c>
      <c r="I283" s="12">
        <v>84.04</v>
      </c>
      <c r="J283" s="12">
        <f t="shared" si="4"/>
        <v>78.32</v>
      </c>
      <c r="K283" s="10">
        <v>1</v>
      </c>
      <c r="L283" s="16" cm="1">
        <f t="array" ref="L283">SUMPRODUCT(($C$3:$C$510=C283)*($J$3:$J$510&gt;J283))+1</f>
        <v>1</v>
      </c>
      <c r="M283" s="10" t="s">
        <v>2592</v>
      </c>
      <c r="N283" s="10"/>
    </row>
    <row r="284" s="2" customFormat="1" customHeight="1" spans="1:14">
      <c r="A284" s="10">
        <v>282</v>
      </c>
      <c r="B284" s="11" t="s">
        <v>1915</v>
      </c>
      <c r="C284" s="11" t="s">
        <v>2135</v>
      </c>
      <c r="D284" s="10" t="s">
        <v>2632</v>
      </c>
      <c r="E284" s="11" t="s">
        <v>2141</v>
      </c>
      <c r="F284" s="10">
        <v>250104701</v>
      </c>
      <c r="G284" s="11" t="s">
        <v>37</v>
      </c>
      <c r="H284" s="12">
        <v>72.75</v>
      </c>
      <c r="I284" s="12">
        <v>71.48</v>
      </c>
      <c r="J284" s="12">
        <f t="shared" si="4"/>
        <v>72.24</v>
      </c>
      <c r="K284" s="10">
        <v>1</v>
      </c>
      <c r="L284" s="16" cm="1">
        <f t="array" ref="L284">SUMPRODUCT(($C$3:$C$510=C284)*($J$3:$J$510&gt;J284))+1</f>
        <v>2</v>
      </c>
      <c r="M284" s="10" t="s">
        <v>2593</v>
      </c>
      <c r="N284" s="10"/>
    </row>
    <row r="285" s="2" customFormat="1" customHeight="1" spans="1:14">
      <c r="A285" s="10">
        <v>283</v>
      </c>
      <c r="B285" s="11" t="s">
        <v>1915</v>
      </c>
      <c r="C285" s="11" t="s">
        <v>2135</v>
      </c>
      <c r="D285" s="10" t="s">
        <v>2632</v>
      </c>
      <c r="E285" s="11" t="s">
        <v>2146</v>
      </c>
      <c r="F285" s="10">
        <v>250104821</v>
      </c>
      <c r="G285" s="11" t="s">
        <v>49</v>
      </c>
      <c r="H285" s="12">
        <v>57.75</v>
      </c>
      <c r="I285" s="12">
        <v>86.22</v>
      </c>
      <c r="J285" s="12">
        <f t="shared" si="4"/>
        <v>69.14</v>
      </c>
      <c r="K285" s="10">
        <v>1</v>
      </c>
      <c r="L285" s="16" cm="1">
        <f t="array" ref="L285">SUMPRODUCT(($C$3:$C$510=C285)*($J$3:$J$510&gt;J285))+1</f>
        <v>3</v>
      </c>
      <c r="M285" s="10" t="s">
        <v>2593</v>
      </c>
      <c r="N285" s="10"/>
    </row>
    <row r="286" s="2" customFormat="1" customHeight="1" spans="1:14">
      <c r="A286" s="10">
        <v>284</v>
      </c>
      <c r="B286" s="11" t="s">
        <v>1915</v>
      </c>
      <c r="C286" s="11" t="s">
        <v>2151</v>
      </c>
      <c r="D286" s="10" t="s">
        <v>2633</v>
      </c>
      <c r="E286" s="11" t="s">
        <v>2162</v>
      </c>
      <c r="F286" s="10">
        <v>250103124</v>
      </c>
      <c r="G286" s="11" t="s">
        <v>37</v>
      </c>
      <c r="H286" s="12">
        <v>72.75</v>
      </c>
      <c r="I286" s="12">
        <v>86.68</v>
      </c>
      <c r="J286" s="12">
        <f t="shared" si="4"/>
        <v>78.32</v>
      </c>
      <c r="K286" s="10">
        <v>1</v>
      </c>
      <c r="L286" s="16" cm="1">
        <f t="array" ref="L286">SUMPRODUCT(($C$3:$C$510=C286)*($J$3:$J$510&gt;J286))+1</f>
        <v>1</v>
      </c>
      <c r="M286" s="10" t="s">
        <v>2592</v>
      </c>
      <c r="N286" s="10"/>
    </row>
    <row r="287" s="2" customFormat="1" customHeight="1" spans="1:14">
      <c r="A287" s="10">
        <v>285</v>
      </c>
      <c r="B287" s="11" t="s">
        <v>1915</v>
      </c>
      <c r="C287" s="11" t="s">
        <v>2151</v>
      </c>
      <c r="D287" s="10" t="s">
        <v>2633</v>
      </c>
      <c r="E287" s="11" t="s">
        <v>2152</v>
      </c>
      <c r="F287" s="10">
        <v>250103403</v>
      </c>
      <c r="G287" s="11" t="s">
        <v>37</v>
      </c>
      <c r="H287" s="12">
        <v>67.25</v>
      </c>
      <c r="I287" s="12">
        <v>82.42</v>
      </c>
      <c r="J287" s="12">
        <f t="shared" si="4"/>
        <v>73.32</v>
      </c>
      <c r="K287" s="10">
        <v>1</v>
      </c>
      <c r="L287" s="16" cm="1">
        <f t="array" ref="L287">SUMPRODUCT(($C$3:$C$510=C287)*($J$3:$J$510&gt;J287))+1</f>
        <v>2</v>
      </c>
      <c r="M287" s="10" t="s">
        <v>2593</v>
      </c>
      <c r="N287" s="10"/>
    </row>
    <row r="288" s="2" customFormat="1" customHeight="1" spans="1:14">
      <c r="A288" s="10">
        <v>286</v>
      </c>
      <c r="B288" s="11" t="s">
        <v>1915</v>
      </c>
      <c r="C288" s="11" t="s">
        <v>2151</v>
      </c>
      <c r="D288" s="10" t="s">
        <v>2633</v>
      </c>
      <c r="E288" s="11" t="s">
        <v>2157</v>
      </c>
      <c r="F288" s="10">
        <v>250104903</v>
      </c>
      <c r="G288" s="11" t="s">
        <v>37</v>
      </c>
      <c r="H288" s="12">
        <v>66.75</v>
      </c>
      <c r="I288" s="12">
        <v>78.76</v>
      </c>
      <c r="J288" s="12">
        <f t="shared" si="4"/>
        <v>71.55</v>
      </c>
      <c r="K288" s="10">
        <v>1</v>
      </c>
      <c r="L288" s="16" cm="1">
        <f t="array" ref="L288">SUMPRODUCT(($C$3:$C$510=C288)*($J$3:$J$510&gt;J288))+1</f>
        <v>3</v>
      </c>
      <c r="M288" s="10" t="s">
        <v>2593</v>
      </c>
      <c r="N288" s="10"/>
    </row>
    <row r="289" s="2" customFormat="1" customHeight="1" spans="1:14">
      <c r="A289" s="10">
        <v>287</v>
      </c>
      <c r="B289" s="11" t="s">
        <v>1915</v>
      </c>
      <c r="C289" s="11" t="s">
        <v>2167</v>
      </c>
      <c r="D289" s="10" t="s">
        <v>2634</v>
      </c>
      <c r="E289" s="11" t="s">
        <v>2179</v>
      </c>
      <c r="F289" s="10">
        <v>250103303</v>
      </c>
      <c r="G289" s="11" t="s">
        <v>37</v>
      </c>
      <c r="H289" s="12">
        <v>76.25</v>
      </c>
      <c r="I289" s="12">
        <v>86.54</v>
      </c>
      <c r="J289" s="12">
        <f t="shared" si="4"/>
        <v>80.37</v>
      </c>
      <c r="K289" s="10">
        <v>1</v>
      </c>
      <c r="L289" s="16" cm="1">
        <f t="array" ref="L289">SUMPRODUCT(($C$3:$C$510=C289)*($J$3:$J$510&gt;J289))+1</f>
        <v>1</v>
      </c>
      <c r="M289" s="10" t="s">
        <v>2592</v>
      </c>
      <c r="N289" s="10"/>
    </row>
    <row r="290" s="2" customFormat="1" customHeight="1" spans="1:14">
      <c r="A290" s="10">
        <v>288</v>
      </c>
      <c r="B290" s="11" t="s">
        <v>1915</v>
      </c>
      <c r="C290" s="11" t="s">
        <v>2167</v>
      </c>
      <c r="D290" s="10" t="s">
        <v>2634</v>
      </c>
      <c r="E290" s="11" t="s">
        <v>2168</v>
      </c>
      <c r="F290" s="10">
        <v>250103318</v>
      </c>
      <c r="G290" s="11" t="s">
        <v>37</v>
      </c>
      <c r="H290" s="12">
        <v>80.5</v>
      </c>
      <c r="I290" s="12">
        <v>78.32</v>
      </c>
      <c r="J290" s="12">
        <f t="shared" si="4"/>
        <v>79.63</v>
      </c>
      <c r="K290" s="10">
        <v>1</v>
      </c>
      <c r="L290" s="16" cm="1">
        <f t="array" ref="L290">SUMPRODUCT(($C$3:$C$510=C290)*($J$3:$J$510&gt;J290))+1</f>
        <v>2</v>
      </c>
      <c r="M290" s="10" t="s">
        <v>2593</v>
      </c>
      <c r="N290" s="10"/>
    </row>
    <row r="291" s="2" customFormat="1" customHeight="1" spans="1:14">
      <c r="A291" s="10">
        <v>289</v>
      </c>
      <c r="B291" s="11" t="s">
        <v>1915</v>
      </c>
      <c r="C291" s="11" t="s">
        <v>2167</v>
      </c>
      <c r="D291" s="10" t="s">
        <v>2634</v>
      </c>
      <c r="E291" s="11" t="s">
        <v>2174</v>
      </c>
      <c r="F291" s="10">
        <v>250101708</v>
      </c>
      <c r="G291" s="11" t="s">
        <v>49</v>
      </c>
      <c r="H291" s="12">
        <v>73</v>
      </c>
      <c r="I291" s="12">
        <v>88.32</v>
      </c>
      <c r="J291" s="12">
        <f t="shared" si="4"/>
        <v>79.13</v>
      </c>
      <c r="K291" s="10">
        <v>1</v>
      </c>
      <c r="L291" s="16" cm="1">
        <f t="array" ref="L291">SUMPRODUCT(($C$3:$C$510=C291)*($J$3:$J$510&gt;J291))+1</f>
        <v>3</v>
      </c>
      <c r="M291" s="10" t="s">
        <v>2593</v>
      </c>
      <c r="N291" s="10"/>
    </row>
    <row r="292" s="2" customFormat="1" customHeight="1" spans="1:14">
      <c r="A292" s="10">
        <v>290</v>
      </c>
      <c r="B292" s="11" t="s">
        <v>1915</v>
      </c>
      <c r="C292" s="11" t="s">
        <v>2184</v>
      </c>
      <c r="D292" s="10" t="s">
        <v>2635</v>
      </c>
      <c r="E292" s="11" t="s">
        <v>2185</v>
      </c>
      <c r="F292" s="10">
        <v>250103817</v>
      </c>
      <c r="G292" s="11" t="s">
        <v>37</v>
      </c>
      <c r="H292" s="12">
        <v>75</v>
      </c>
      <c r="I292" s="12">
        <v>88.46</v>
      </c>
      <c r="J292" s="12">
        <f t="shared" si="4"/>
        <v>80.38</v>
      </c>
      <c r="K292" s="10">
        <v>1</v>
      </c>
      <c r="L292" s="16" cm="1">
        <f t="array" ref="L292">SUMPRODUCT(($C$3:$C$510=C292)*($J$3:$J$510&gt;J292))+1</f>
        <v>1</v>
      </c>
      <c r="M292" s="10" t="s">
        <v>2592</v>
      </c>
      <c r="N292" s="10"/>
    </row>
    <row r="293" s="2" customFormat="1" customHeight="1" spans="1:14">
      <c r="A293" s="10">
        <v>291</v>
      </c>
      <c r="B293" s="11" t="s">
        <v>1915</v>
      </c>
      <c r="C293" s="11" t="s">
        <v>2184</v>
      </c>
      <c r="D293" s="10" t="s">
        <v>2635</v>
      </c>
      <c r="E293" s="11" t="s">
        <v>2195</v>
      </c>
      <c r="F293" s="10">
        <v>250103116</v>
      </c>
      <c r="G293" s="11" t="s">
        <v>37</v>
      </c>
      <c r="H293" s="12">
        <v>68.25</v>
      </c>
      <c r="I293" s="12">
        <v>83.78</v>
      </c>
      <c r="J293" s="12">
        <f t="shared" si="4"/>
        <v>74.46</v>
      </c>
      <c r="K293" s="10">
        <v>1</v>
      </c>
      <c r="L293" s="16" cm="1">
        <f t="array" ref="L293">SUMPRODUCT(($C$3:$C$510=C293)*($J$3:$J$510&gt;J293))+1</f>
        <v>2</v>
      </c>
      <c r="M293" s="10" t="s">
        <v>2593</v>
      </c>
      <c r="N293" s="10"/>
    </row>
    <row r="294" s="2" customFormat="1" customHeight="1" spans="1:14">
      <c r="A294" s="10">
        <v>292</v>
      </c>
      <c r="B294" s="11" t="s">
        <v>1915</v>
      </c>
      <c r="C294" s="11" t="s">
        <v>2184</v>
      </c>
      <c r="D294" s="10" t="s">
        <v>2635</v>
      </c>
      <c r="E294" s="11" t="s">
        <v>2190</v>
      </c>
      <c r="F294" s="10">
        <v>250102519</v>
      </c>
      <c r="G294" s="11" t="s">
        <v>37</v>
      </c>
      <c r="H294" s="12">
        <v>68.25</v>
      </c>
      <c r="I294" s="12">
        <v>81.9</v>
      </c>
      <c r="J294" s="12">
        <f t="shared" si="4"/>
        <v>73.71</v>
      </c>
      <c r="K294" s="10">
        <v>1</v>
      </c>
      <c r="L294" s="16" cm="1">
        <f t="array" ref="L294">SUMPRODUCT(($C$3:$C$510=C294)*($J$3:$J$510&gt;J294))+1</f>
        <v>3</v>
      </c>
      <c r="M294" s="10" t="s">
        <v>2593</v>
      </c>
      <c r="N294" s="10"/>
    </row>
    <row r="295" s="2" customFormat="1" customHeight="1" spans="1:14">
      <c r="A295" s="10">
        <v>293</v>
      </c>
      <c r="B295" s="11" t="s">
        <v>1915</v>
      </c>
      <c r="C295" s="11" t="s">
        <v>2199</v>
      </c>
      <c r="D295" s="10" t="s">
        <v>2636</v>
      </c>
      <c r="E295" s="11" t="s">
        <v>2200</v>
      </c>
      <c r="F295" s="10">
        <v>250102706</v>
      </c>
      <c r="G295" s="11" t="s">
        <v>49</v>
      </c>
      <c r="H295" s="12">
        <v>73.75</v>
      </c>
      <c r="I295" s="12">
        <v>88.84</v>
      </c>
      <c r="J295" s="12">
        <f t="shared" si="4"/>
        <v>79.79</v>
      </c>
      <c r="K295" s="10">
        <v>1</v>
      </c>
      <c r="L295" s="16" cm="1">
        <f t="array" ref="L295">SUMPRODUCT(($C$3:$C$510=C295)*($J$3:$J$510&gt;J295))+1</f>
        <v>1</v>
      </c>
      <c r="M295" s="10" t="s">
        <v>2592</v>
      </c>
      <c r="N295" s="10"/>
    </row>
    <row r="296" s="2" customFormat="1" customHeight="1" spans="1:14">
      <c r="A296" s="10">
        <v>294</v>
      </c>
      <c r="B296" s="11" t="s">
        <v>1915</v>
      </c>
      <c r="C296" s="11" t="s">
        <v>2199</v>
      </c>
      <c r="D296" s="10" t="s">
        <v>2636</v>
      </c>
      <c r="E296" s="11" t="s">
        <v>2205</v>
      </c>
      <c r="F296" s="10">
        <v>250102604</v>
      </c>
      <c r="G296" s="11" t="s">
        <v>49</v>
      </c>
      <c r="H296" s="12">
        <v>66.75</v>
      </c>
      <c r="I296" s="12">
        <v>80.74</v>
      </c>
      <c r="J296" s="12">
        <f t="shared" si="4"/>
        <v>72.35</v>
      </c>
      <c r="K296" s="10">
        <v>1</v>
      </c>
      <c r="L296" s="16" cm="1">
        <f t="array" ref="L296">SUMPRODUCT(($C$3:$C$510=C296)*($J$3:$J$510&gt;J296))+1</f>
        <v>2</v>
      </c>
      <c r="M296" s="10" t="s">
        <v>2593</v>
      </c>
      <c r="N296" s="10"/>
    </row>
    <row r="297" s="2" customFormat="1" customHeight="1" spans="1:14">
      <c r="A297" s="10">
        <v>295</v>
      </c>
      <c r="B297" s="11" t="s">
        <v>1915</v>
      </c>
      <c r="C297" s="11" t="s">
        <v>2199</v>
      </c>
      <c r="D297" s="10" t="s">
        <v>2636</v>
      </c>
      <c r="E297" s="11" t="s">
        <v>2210</v>
      </c>
      <c r="F297" s="10">
        <v>250104518</v>
      </c>
      <c r="G297" s="11" t="s">
        <v>49</v>
      </c>
      <c r="H297" s="12">
        <v>51</v>
      </c>
      <c r="I297" s="12">
        <v>84.6</v>
      </c>
      <c r="J297" s="12">
        <f t="shared" si="4"/>
        <v>64.44</v>
      </c>
      <c r="K297" s="10">
        <v>1</v>
      </c>
      <c r="L297" s="16" cm="1">
        <f t="array" ref="L297">SUMPRODUCT(($C$3:$C$510=C297)*($J$3:$J$510&gt;J297))+1</f>
        <v>3</v>
      </c>
      <c r="M297" s="10" t="s">
        <v>2593</v>
      </c>
      <c r="N297" s="10"/>
    </row>
    <row r="298" s="2" customFormat="1" customHeight="1" spans="1:14">
      <c r="A298" s="10">
        <v>296</v>
      </c>
      <c r="B298" s="11" t="s">
        <v>1915</v>
      </c>
      <c r="C298" s="11" t="s">
        <v>2214</v>
      </c>
      <c r="D298" s="10" t="s">
        <v>2637</v>
      </c>
      <c r="E298" s="11" t="s">
        <v>2220</v>
      </c>
      <c r="F298" s="10">
        <v>250104328</v>
      </c>
      <c r="G298" s="11" t="s">
        <v>49</v>
      </c>
      <c r="H298" s="12">
        <v>63.25</v>
      </c>
      <c r="I298" s="12">
        <v>87.62</v>
      </c>
      <c r="J298" s="12">
        <f t="shared" si="4"/>
        <v>73</v>
      </c>
      <c r="K298" s="10">
        <v>1</v>
      </c>
      <c r="L298" s="16" cm="1">
        <f t="array" ref="L298">SUMPRODUCT(($C$3:$C$510=C298)*($J$3:$J$510&gt;J298))+1</f>
        <v>1</v>
      </c>
      <c r="M298" s="10" t="s">
        <v>2592</v>
      </c>
      <c r="N298" s="10"/>
    </row>
    <row r="299" s="2" customFormat="1" customHeight="1" spans="1:14">
      <c r="A299" s="10">
        <v>297</v>
      </c>
      <c r="B299" s="11" t="s">
        <v>1915</v>
      </c>
      <c r="C299" s="11" t="s">
        <v>2214</v>
      </c>
      <c r="D299" s="10" t="s">
        <v>2637</v>
      </c>
      <c r="E299" s="11" t="s">
        <v>2225</v>
      </c>
      <c r="F299" s="10">
        <v>250102729</v>
      </c>
      <c r="G299" s="11" t="s">
        <v>37</v>
      </c>
      <c r="H299" s="12">
        <v>61.5</v>
      </c>
      <c r="I299" s="12">
        <v>82.42</v>
      </c>
      <c r="J299" s="12">
        <f t="shared" si="4"/>
        <v>69.87</v>
      </c>
      <c r="K299" s="10">
        <v>1</v>
      </c>
      <c r="L299" s="16" cm="1">
        <f t="array" ref="L299">SUMPRODUCT(($C$3:$C$510=C299)*($J$3:$J$510&gt;J299))+1</f>
        <v>2</v>
      </c>
      <c r="M299" s="10" t="s">
        <v>2593</v>
      </c>
      <c r="N299" s="10"/>
    </row>
    <row r="300" s="2" customFormat="1" customHeight="1" spans="1:14">
      <c r="A300" s="10">
        <v>298</v>
      </c>
      <c r="B300" s="11" t="s">
        <v>1915</v>
      </c>
      <c r="C300" s="11" t="s">
        <v>2214</v>
      </c>
      <c r="D300" s="10" t="s">
        <v>2637</v>
      </c>
      <c r="E300" s="11" t="s">
        <v>2215</v>
      </c>
      <c r="F300" s="10">
        <v>250102514</v>
      </c>
      <c r="G300" s="11" t="s">
        <v>49</v>
      </c>
      <c r="H300" s="12">
        <v>56.5</v>
      </c>
      <c r="I300" s="12">
        <v>80.36</v>
      </c>
      <c r="J300" s="12">
        <f t="shared" si="4"/>
        <v>66.04</v>
      </c>
      <c r="K300" s="10">
        <v>1</v>
      </c>
      <c r="L300" s="16" cm="1">
        <f t="array" ref="L300">SUMPRODUCT(($C$3:$C$510=C300)*($J$3:$J$510&gt;J300))+1</f>
        <v>3</v>
      </c>
      <c r="M300" s="10" t="s">
        <v>2593</v>
      </c>
      <c r="N300" s="10"/>
    </row>
    <row r="301" s="2" customFormat="1" customHeight="1" spans="1:14">
      <c r="A301" s="10">
        <v>299</v>
      </c>
      <c r="B301" s="11" t="s">
        <v>1915</v>
      </c>
      <c r="C301" s="11" t="s">
        <v>2230</v>
      </c>
      <c r="D301" s="10" t="s">
        <v>2638</v>
      </c>
      <c r="E301" s="11" t="s">
        <v>2236</v>
      </c>
      <c r="F301" s="10">
        <v>250101615</v>
      </c>
      <c r="G301" s="11" t="s">
        <v>49</v>
      </c>
      <c r="H301" s="12">
        <v>52</v>
      </c>
      <c r="I301" s="12">
        <v>88.54</v>
      </c>
      <c r="J301" s="12">
        <f t="shared" si="4"/>
        <v>66.62</v>
      </c>
      <c r="K301" s="10">
        <v>1</v>
      </c>
      <c r="L301" s="16" cm="1">
        <f t="array" ref="L301">SUMPRODUCT(($C$3:$C$510=C301)*($J$3:$J$510&gt;J301))+1</f>
        <v>1</v>
      </c>
      <c r="M301" s="10" t="s">
        <v>2592</v>
      </c>
      <c r="N301" s="10"/>
    </row>
    <row r="302" s="2" customFormat="1" customHeight="1" spans="1:14">
      <c r="A302" s="10">
        <v>300</v>
      </c>
      <c r="B302" s="11" t="s">
        <v>1915</v>
      </c>
      <c r="C302" s="11" t="s">
        <v>2230</v>
      </c>
      <c r="D302" s="10" t="s">
        <v>2638</v>
      </c>
      <c r="E302" s="11" t="s">
        <v>2231</v>
      </c>
      <c r="F302" s="10">
        <v>250102602</v>
      </c>
      <c r="G302" s="11" t="s">
        <v>49</v>
      </c>
      <c r="H302" s="12">
        <v>54.5</v>
      </c>
      <c r="I302" s="12">
        <v>70.8</v>
      </c>
      <c r="J302" s="12">
        <f t="shared" si="4"/>
        <v>61.02</v>
      </c>
      <c r="K302" s="10">
        <v>1</v>
      </c>
      <c r="L302" s="16" cm="1">
        <f t="array" ref="L302">SUMPRODUCT(($C$3:$C$510=C302)*($J$3:$J$510&gt;J302))+1</f>
        <v>2</v>
      </c>
      <c r="M302" s="10" t="s">
        <v>2593</v>
      </c>
      <c r="N302" s="10"/>
    </row>
    <row r="303" s="2" customFormat="1" customHeight="1" spans="1:14">
      <c r="A303" s="10">
        <v>301</v>
      </c>
      <c r="B303" s="11" t="s">
        <v>1915</v>
      </c>
      <c r="C303" s="11" t="s">
        <v>2230</v>
      </c>
      <c r="D303" s="10" t="s">
        <v>2638</v>
      </c>
      <c r="E303" s="11" t="s">
        <v>2241</v>
      </c>
      <c r="F303" s="10">
        <v>250101614</v>
      </c>
      <c r="G303" s="11" t="s">
        <v>49</v>
      </c>
      <c r="H303" s="12">
        <v>61.25</v>
      </c>
      <c r="I303" s="12">
        <v>0</v>
      </c>
      <c r="J303" s="12">
        <v>0</v>
      </c>
      <c r="K303" s="10">
        <v>1</v>
      </c>
      <c r="L303" s="16" t="s">
        <v>2595</v>
      </c>
      <c r="M303" s="10" t="s">
        <v>2593</v>
      </c>
      <c r="N303" s="10" t="s">
        <v>2596</v>
      </c>
    </row>
    <row r="304" s="2" customFormat="1" customHeight="1" spans="1:14">
      <c r="A304" s="10">
        <v>302</v>
      </c>
      <c r="B304" s="11" t="s">
        <v>1915</v>
      </c>
      <c r="C304" s="11" t="s">
        <v>2245</v>
      </c>
      <c r="D304" s="10" t="s">
        <v>2639</v>
      </c>
      <c r="E304" s="11" t="s">
        <v>2251</v>
      </c>
      <c r="F304" s="10">
        <v>250104414</v>
      </c>
      <c r="G304" s="11" t="s">
        <v>37</v>
      </c>
      <c r="H304" s="12">
        <v>60.75</v>
      </c>
      <c r="I304" s="12">
        <v>88.54</v>
      </c>
      <c r="J304" s="12">
        <f t="shared" si="4"/>
        <v>71.87</v>
      </c>
      <c r="K304" s="10">
        <v>1</v>
      </c>
      <c r="L304" s="16" cm="1">
        <f t="array" ref="L304">SUMPRODUCT(($C$3:$C$510=C304)*($J$3:$J$510&gt;J304))+1</f>
        <v>1</v>
      </c>
      <c r="M304" s="10" t="s">
        <v>2592</v>
      </c>
      <c r="N304" s="10"/>
    </row>
    <row r="305" s="2" customFormat="1" customHeight="1" spans="1:14">
      <c r="A305" s="10">
        <v>303</v>
      </c>
      <c r="B305" s="11" t="s">
        <v>1915</v>
      </c>
      <c r="C305" s="11" t="s">
        <v>2245</v>
      </c>
      <c r="D305" s="10" t="s">
        <v>2639</v>
      </c>
      <c r="E305" s="11" t="s">
        <v>2246</v>
      </c>
      <c r="F305" s="10">
        <v>250101725</v>
      </c>
      <c r="G305" s="11" t="s">
        <v>37</v>
      </c>
      <c r="H305" s="12">
        <v>53</v>
      </c>
      <c r="I305" s="12">
        <v>82.26</v>
      </c>
      <c r="J305" s="12">
        <f t="shared" si="4"/>
        <v>64.7</v>
      </c>
      <c r="K305" s="10">
        <v>1</v>
      </c>
      <c r="L305" s="16" cm="1">
        <f t="array" ref="L305">SUMPRODUCT(($C$3:$C$510=C305)*($J$3:$J$510&gt;J305))+1</f>
        <v>2</v>
      </c>
      <c r="M305" s="10" t="s">
        <v>2593</v>
      </c>
      <c r="N305" s="10"/>
    </row>
    <row r="306" s="2" customFormat="1" customHeight="1" spans="1:14">
      <c r="A306" s="10">
        <v>304</v>
      </c>
      <c r="B306" s="11" t="s">
        <v>1915</v>
      </c>
      <c r="C306" s="11" t="s">
        <v>2245</v>
      </c>
      <c r="D306" s="10" t="s">
        <v>2639</v>
      </c>
      <c r="E306" s="11" t="s">
        <v>2256</v>
      </c>
      <c r="F306" s="10">
        <v>250103908</v>
      </c>
      <c r="G306" s="11" t="s">
        <v>37</v>
      </c>
      <c r="H306" s="12">
        <v>59.5</v>
      </c>
      <c r="I306" s="12">
        <v>0</v>
      </c>
      <c r="J306" s="12">
        <v>0</v>
      </c>
      <c r="K306" s="10">
        <v>1</v>
      </c>
      <c r="L306" s="16" t="s">
        <v>2595</v>
      </c>
      <c r="M306" s="10" t="s">
        <v>2593</v>
      </c>
      <c r="N306" s="10" t="s">
        <v>2596</v>
      </c>
    </row>
    <row r="307" s="2" customFormat="1" customHeight="1" spans="1:14">
      <c r="A307" s="10">
        <v>305</v>
      </c>
      <c r="B307" s="11" t="s">
        <v>1915</v>
      </c>
      <c r="C307" s="11" t="s">
        <v>2260</v>
      </c>
      <c r="D307" s="10" t="s">
        <v>2640</v>
      </c>
      <c r="E307" s="11" t="s">
        <v>2261</v>
      </c>
      <c r="F307" s="10">
        <v>250102901</v>
      </c>
      <c r="G307" s="11" t="s">
        <v>37</v>
      </c>
      <c r="H307" s="12">
        <v>70.75</v>
      </c>
      <c r="I307" s="12">
        <v>88.48</v>
      </c>
      <c r="J307" s="12">
        <f t="shared" si="4"/>
        <v>77.84</v>
      </c>
      <c r="K307" s="10">
        <v>1</v>
      </c>
      <c r="L307" s="16" cm="1">
        <f t="array" ref="L307">SUMPRODUCT(($C$3:$C$510=C307)*($J$3:$J$510&gt;J307))+1</f>
        <v>1</v>
      </c>
      <c r="M307" s="10" t="s">
        <v>2592</v>
      </c>
      <c r="N307" s="10"/>
    </row>
    <row r="308" s="2" customFormat="1" customHeight="1" spans="1:14">
      <c r="A308" s="10">
        <v>306</v>
      </c>
      <c r="B308" s="11" t="s">
        <v>1915</v>
      </c>
      <c r="C308" s="11" t="s">
        <v>2260</v>
      </c>
      <c r="D308" s="10" t="s">
        <v>2640</v>
      </c>
      <c r="E308" s="11" t="s">
        <v>2265</v>
      </c>
      <c r="F308" s="10">
        <v>250102326</v>
      </c>
      <c r="G308" s="11" t="s">
        <v>37</v>
      </c>
      <c r="H308" s="12">
        <v>65.5</v>
      </c>
      <c r="I308" s="12">
        <v>80.98</v>
      </c>
      <c r="J308" s="12">
        <f t="shared" si="4"/>
        <v>71.69</v>
      </c>
      <c r="K308" s="10">
        <v>1</v>
      </c>
      <c r="L308" s="16" cm="1">
        <f t="array" ref="L308">SUMPRODUCT(($C$3:$C$510=C308)*($J$3:$J$510&gt;J308))+1</f>
        <v>2</v>
      </c>
      <c r="M308" s="10" t="s">
        <v>2593</v>
      </c>
      <c r="N308" s="10"/>
    </row>
    <row r="309" s="2" customFormat="1" customHeight="1" spans="1:14">
      <c r="A309" s="10">
        <v>307</v>
      </c>
      <c r="B309" s="11" t="s">
        <v>1915</v>
      </c>
      <c r="C309" s="11" t="s">
        <v>2260</v>
      </c>
      <c r="D309" s="10" t="s">
        <v>2640</v>
      </c>
      <c r="E309" s="11" t="s">
        <v>2270</v>
      </c>
      <c r="F309" s="10">
        <v>250103608</v>
      </c>
      <c r="G309" s="11" t="s">
        <v>37</v>
      </c>
      <c r="H309" s="12">
        <v>62</v>
      </c>
      <c r="I309" s="12">
        <v>77.98</v>
      </c>
      <c r="J309" s="12">
        <f t="shared" si="4"/>
        <v>68.39</v>
      </c>
      <c r="K309" s="10">
        <v>1</v>
      </c>
      <c r="L309" s="16" cm="1">
        <f t="array" ref="L309">SUMPRODUCT(($C$3:$C$510=C309)*($J$3:$J$510&gt;J309))+1</f>
        <v>3</v>
      </c>
      <c r="M309" s="10" t="s">
        <v>2593</v>
      </c>
      <c r="N309" s="10"/>
    </row>
    <row r="310" s="2" customFormat="1" customHeight="1" spans="1:14">
      <c r="A310" s="10">
        <v>308</v>
      </c>
      <c r="B310" s="11" t="s">
        <v>1915</v>
      </c>
      <c r="C310" s="11" t="s">
        <v>2275</v>
      </c>
      <c r="D310" s="10" t="s">
        <v>2641</v>
      </c>
      <c r="E310" s="11" t="s">
        <v>2286</v>
      </c>
      <c r="F310" s="10">
        <v>250102229</v>
      </c>
      <c r="G310" s="11" t="s">
        <v>49</v>
      </c>
      <c r="H310" s="12">
        <v>69</v>
      </c>
      <c r="I310" s="12">
        <v>88.68</v>
      </c>
      <c r="J310" s="12">
        <f t="shared" si="4"/>
        <v>76.87</v>
      </c>
      <c r="K310" s="10">
        <v>1</v>
      </c>
      <c r="L310" s="16" cm="1">
        <f t="array" ref="L310">SUMPRODUCT(($C$3:$C$510=C310)*($J$3:$J$510&gt;J310))+1</f>
        <v>1</v>
      </c>
      <c r="M310" s="10" t="s">
        <v>2592</v>
      </c>
      <c r="N310" s="10"/>
    </row>
    <row r="311" s="2" customFormat="1" customHeight="1" spans="1:14">
      <c r="A311" s="10">
        <v>309</v>
      </c>
      <c r="B311" s="11" t="s">
        <v>1915</v>
      </c>
      <c r="C311" s="11" t="s">
        <v>2275</v>
      </c>
      <c r="D311" s="10" t="s">
        <v>2641</v>
      </c>
      <c r="E311" s="11" t="s">
        <v>2276</v>
      </c>
      <c r="F311" s="10">
        <v>250102012</v>
      </c>
      <c r="G311" s="11" t="s">
        <v>37</v>
      </c>
      <c r="H311" s="12">
        <v>71.75</v>
      </c>
      <c r="I311" s="12">
        <v>78.22</v>
      </c>
      <c r="J311" s="12">
        <f t="shared" si="4"/>
        <v>74.34</v>
      </c>
      <c r="K311" s="10">
        <v>1</v>
      </c>
      <c r="L311" s="16" cm="1">
        <f t="array" ref="L311">SUMPRODUCT(($C$3:$C$510=C311)*($J$3:$J$510&gt;J311))+1</f>
        <v>2</v>
      </c>
      <c r="M311" s="10" t="s">
        <v>2593</v>
      </c>
      <c r="N311" s="10"/>
    </row>
    <row r="312" s="2" customFormat="1" customHeight="1" spans="1:14">
      <c r="A312" s="10">
        <v>310</v>
      </c>
      <c r="B312" s="11" t="s">
        <v>1915</v>
      </c>
      <c r="C312" s="11" t="s">
        <v>2275</v>
      </c>
      <c r="D312" s="10" t="s">
        <v>2641</v>
      </c>
      <c r="E312" s="11" t="s">
        <v>2281</v>
      </c>
      <c r="F312" s="10">
        <v>250101602</v>
      </c>
      <c r="G312" s="11" t="s">
        <v>37</v>
      </c>
      <c r="H312" s="12">
        <v>69</v>
      </c>
      <c r="I312" s="12">
        <v>78</v>
      </c>
      <c r="J312" s="12">
        <f t="shared" si="4"/>
        <v>72.6</v>
      </c>
      <c r="K312" s="10">
        <v>1</v>
      </c>
      <c r="L312" s="16" cm="1">
        <f t="array" ref="L312">SUMPRODUCT(($C$3:$C$510=C312)*($J$3:$J$510&gt;J312))+1</f>
        <v>3</v>
      </c>
      <c r="M312" s="10" t="s">
        <v>2593</v>
      </c>
      <c r="N312" s="10"/>
    </row>
    <row r="313" s="2" customFormat="1" customHeight="1" spans="1:14">
      <c r="A313" s="10">
        <v>311</v>
      </c>
      <c r="B313" s="11" t="s">
        <v>1915</v>
      </c>
      <c r="C313" s="11" t="s">
        <v>2291</v>
      </c>
      <c r="D313" s="10" t="s">
        <v>2642</v>
      </c>
      <c r="E313" s="11" t="s">
        <v>2296</v>
      </c>
      <c r="F313" s="10">
        <v>250104102</v>
      </c>
      <c r="G313" s="11" t="s">
        <v>49</v>
      </c>
      <c r="H313" s="12">
        <v>73.75</v>
      </c>
      <c r="I313" s="12">
        <v>85.1</v>
      </c>
      <c r="J313" s="12">
        <f t="shared" si="4"/>
        <v>78.29</v>
      </c>
      <c r="K313" s="10">
        <v>1</v>
      </c>
      <c r="L313" s="16" cm="1">
        <f t="array" ref="L313">SUMPRODUCT(($C$3:$C$510=C313)*($J$3:$J$510&gt;J313))+1</f>
        <v>1</v>
      </c>
      <c r="M313" s="10" t="s">
        <v>2592</v>
      </c>
      <c r="N313" s="10"/>
    </row>
    <row r="314" s="2" customFormat="1" customHeight="1" spans="1:14">
      <c r="A314" s="10">
        <v>312</v>
      </c>
      <c r="B314" s="11" t="s">
        <v>1915</v>
      </c>
      <c r="C314" s="11" t="s">
        <v>2291</v>
      </c>
      <c r="D314" s="10" t="s">
        <v>2642</v>
      </c>
      <c r="E314" s="11" t="s">
        <v>2292</v>
      </c>
      <c r="F314" s="10">
        <v>250104408</v>
      </c>
      <c r="G314" s="11" t="s">
        <v>37</v>
      </c>
      <c r="H314" s="12">
        <v>73.5</v>
      </c>
      <c r="I314" s="12">
        <v>82.4</v>
      </c>
      <c r="J314" s="12">
        <f t="shared" si="4"/>
        <v>77.06</v>
      </c>
      <c r="K314" s="10">
        <v>1</v>
      </c>
      <c r="L314" s="16" cm="1">
        <f t="array" ref="L314">SUMPRODUCT(($C$3:$C$510=C314)*($J$3:$J$510&gt;J314))+1</f>
        <v>2</v>
      </c>
      <c r="M314" s="10" t="s">
        <v>2593</v>
      </c>
      <c r="N314" s="10"/>
    </row>
    <row r="315" s="2" customFormat="1" customHeight="1" spans="1:14">
      <c r="A315" s="10">
        <v>313</v>
      </c>
      <c r="B315" s="11" t="s">
        <v>1915</v>
      </c>
      <c r="C315" s="11" t="s">
        <v>2291</v>
      </c>
      <c r="D315" s="10" t="s">
        <v>2642</v>
      </c>
      <c r="E315" s="11" t="s">
        <v>2301</v>
      </c>
      <c r="F315" s="10">
        <v>250103605</v>
      </c>
      <c r="G315" s="11" t="s">
        <v>49</v>
      </c>
      <c r="H315" s="12">
        <v>58.5</v>
      </c>
      <c r="I315" s="12">
        <v>0</v>
      </c>
      <c r="J315" s="12">
        <v>0</v>
      </c>
      <c r="K315" s="10">
        <v>1</v>
      </c>
      <c r="L315" s="16" t="s">
        <v>2595</v>
      </c>
      <c r="M315" s="10" t="s">
        <v>2593</v>
      </c>
      <c r="N315" s="10" t="s">
        <v>2596</v>
      </c>
    </row>
    <row r="316" s="2" customFormat="1" customHeight="1" spans="1:14">
      <c r="A316" s="10">
        <v>314</v>
      </c>
      <c r="B316" s="11" t="s">
        <v>1915</v>
      </c>
      <c r="C316" s="11" t="s">
        <v>2305</v>
      </c>
      <c r="D316" s="10" t="s">
        <v>2643</v>
      </c>
      <c r="E316" s="11" t="s">
        <v>2315</v>
      </c>
      <c r="F316" s="10">
        <v>250103322</v>
      </c>
      <c r="G316" s="11" t="s">
        <v>37</v>
      </c>
      <c r="H316" s="12">
        <v>65</v>
      </c>
      <c r="I316" s="12">
        <v>81.6</v>
      </c>
      <c r="J316" s="12">
        <f t="shared" si="4"/>
        <v>71.64</v>
      </c>
      <c r="K316" s="10">
        <v>1</v>
      </c>
      <c r="L316" s="16" cm="1">
        <f t="array" ref="L316">SUMPRODUCT(($C$3:$C$510=C316)*($J$3:$J$510&gt;J316))+1</f>
        <v>1</v>
      </c>
      <c r="M316" s="10" t="s">
        <v>2592</v>
      </c>
      <c r="N316" s="10"/>
    </row>
    <row r="317" s="2" customFormat="1" customHeight="1" spans="1:14">
      <c r="A317" s="10">
        <v>315</v>
      </c>
      <c r="B317" s="11" t="s">
        <v>1915</v>
      </c>
      <c r="C317" s="11" t="s">
        <v>2305</v>
      </c>
      <c r="D317" s="10" t="s">
        <v>2643</v>
      </c>
      <c r="E317" s="11" t="s">
        <v>2310</v>
      </c>
      <c r="F317" s="10">
        <v>250101823</v>
      </c>
      <c r="G317" s="11" t="s">
        <v>37</v>
      </c>
      <c r="H317" s="12">
        <v>60.5</v>
      </c>
      <c r="I317" s="12">
        <v>80.56</v>
      </c>
      <c r="J317" s="12">
        <f t="shared" si="4"/>
        <v>68.52</v>
      </c>
      <c r="K317" s="10">
        <v>1</v>
      </c>
      <c r="L317" s="16" cm="1">
        <f t="array" ref="L317">SUMPRODUCT(($C$3:$C$510=C317)*($J$3:$J$510&gt;J317))+1</f>
        <v>2</v>
      </c>
      <c r="M317" s="10" t="s">
        <v>2593</v>
      </c>
      <c r="N317" s="10"/>
    </row>
    <row r="318" s="2" customFormat="1" customHeight="1" spans="1:14">
      <c r="A318" s="10">
        <v>316</v>
      </c>
      <c r="B318" s="11" t="s">
        <v>1915</v>
      </c>
      <c r="C318" s="11" t="s">
        <v>2305</v>
      </c>
      <c r="D318" s="10" t="s">
        <v>2643</v>
      </c>
      <c r="E318" s="11" t="s">
        <v>2306</v>
      </c>
      <c r="F318" s="10">
        <v>250103730</v>
      </c>
      <c r="G318" s="11" t="s">
        <v>37</v>
      </c>
      <c r="H318" s="12">
        <v>57.5</v>
      </c>
      <c r="I318" s="12">
        <v>80.94</v>
      </c>
      <c r="J318" s="12">
        <f t="shared" si="4"/>
        <v>66.88</v>
      </c>
      <c r="K318" s="10">
        <v>1</v>
      </c>
      <c r="L318" s="16" cm="1">
        <f t="array" ref="L318">SUMPRODUCT(($C$3:$C$510=C318)*($J$3:$J$510&gt;J318))+1</f>
        <v>3</v>
      </c>
      <c r="M318" s="10" t="s">
        <v>2593</v>
      </c>
      <c r="N318" s="10"/>
    </row>
    <row r="319" s="2" customFormat="1" customHeight="1" spans="1:14">
      <c r="A319" s="10">
        <v>317</v>
      </c>
      <c r="B319" s="11" t="s">
        <v>1915</v>
      </c>
      <c r="C319" s="11" t="s">
        <v>1916</v>
      </c>
      <c r="D319" s="10" t="s">
        <v>2644</v>
      </c>
      <c r="E319" s="11" t="s">
        <v>1928</v>
      </c>
      <c r="F319" s="10">
        <v>250102221</v>
      </c>
      <c r="G319" s="11" t="s">
        <v>37</v>
      </c>
      <c r="H319" s="12">
        <v>89.5</v>
      </c>
      <c r="I319" s="12">
        <v>80.82</v>
      </c>
      <c r="J319" s="12">
        <f t="shared" si="4"/>
        <v>86.03</v>
      </c>
      <c r="K319" s="10">
        <v>1</v>
      </c>
      <c r="L319" s="16" cm="1">
        <f t="array" ref="L319">SUMPRODUCT(($C$3:$C$510=C319)*($J$3:$J$510&gt;J319))+1</f>
        <v>1</v>
      </c>
      <c r="M319" s="10" t="s">
        <v>2592</v>
      </c>
      <c r="N319" s="10"/>
    </row>
    <row r="320" s="2" customFormat="1" customHeight="1" spans="1:14">
      <c r="A320" s="10">
        <v>318</v>
      </c>
      <c r="B320" s="11" t="s">
        <v>1915</v>
      </c>
      <c r="C320" s="11" t="s">
        <v>1916</v>
      </c>
      <c r="D320" s="10" t="s">
        <v>2644</v>
      </c>
      <c r="E320" s="11" t="s">
        <v>1917</v>
      </c>
      <c r="F320" s="10">
        <v>250102507</v>
      </c>
      <c r="G320" s="11" t="s">
        <v>37</v>
      </c>
      <c r="H320" s="12">
        <v>74</v>
      </c>
      <c r="I320" s="12">
        <v>82.76</v>
      </c>
      <c r="J320" s="12">
        <f t="shared" si="4"/>
        <v>77.5</v>
      </c>
      <c r="K320" s="10">
        <v>1</v>
      </c>
      <c r="L320" s="16" cm="1">
        <f t="array" ref="L320">SUMPRODUCT(($C$3:$C$510=C320)*($J$3:$J$510&gt;J320))+1</f>
        <v>2</v>
      </c>
      <c r="M320" s="10" t="s">
        <v>2593</v>
      </c>
      <c r="N320" s="10"/>
    </row>
    <row r="321" s="2" customFormat="1" customHeight="1" spans="1:14">
      <c r="A321" s="10">
        <v>319</v>
      </c>
      <c r="B321" s="11" t="s">
        <v>1915</v>
      </c>
      <c r="C321" s="11" t="s">
        <v>1916</v>
      </c>
      <c r="D321" s="10" t="s">
        <v>2644</v>
      </c>
      <c r="E321" s="11" t="s">
        <v>1923</v>
      </c>
      <c r="F321" s="10">
        <v>250101730</v>
      </c>
      <c r="G321" s="11" t="s">
        <v>37</v>
      </c>
      <c r="H321" s="12">
        <v>73.25</v>
      </c>
      <c r="I321" s="12">
        <v>82.92</v>
      </c>
      <c r="J321" s="12">
        <f t="shared" si="4"/>
        <v>77.12</v>
      </c>
      <c r="K321" s="10">
        <v>1</v>
      </c>
      <c r="L321" s="16" cm="1">
        <f t="array" ref="L321">SUMPRODUCT(($C$3:$C$510=C321)*($J$3:$J$510&gt;J321))+1</f>
        <v>3</v>
      </c>
      <c r="M321" s="10" t="s">
        <v>2593</v>
      </c>
      <c r="N321" s="10"/>
    </row>
    <row r="322" s="2" customFormat="1" customHeight="1" spans="1:14">
      <c r="A322" s="10">
        <v>320</v>
      </c>
      <c r="B322" s="11" t="s">
        <v>1915</v>
      </c>
      <c r="C322" s="11" t="s">
        <v>2320</v>
      </c>
      <c r="D322" s="10" t="s">
        <v>2645</v>
      </c>
      <c r="E322" s="11" t="s">
        <v>2331</v>
      </c>
      <c r="F322" s="10">
        <v>250102703</v>
      </c>
      <c r="G322" s="11" t="s">
        <v>37</v>
      </c>
      <c r="H322" s="12">
        <v>78</v>
      </c>
      <c r="I322" s="12">
        <v>88.6</v>
      </c>
      <c r="J322" s="12">
        <f t="shared" si="4"/>
        <v>82.24</v>
      </c>
      <c r="K322" s="10">
        <v>1</v>
      </c>
      <c r="L322" s="16" cm="1">
        <f t="array" ref="L322">SUMPRODUCT(($C$3:$C$510=C322)*($J$3:$J$510&gt;J322))+1</f>
        <v>1</v>
      </c>
      <c r="M322" s="10" t="s">
        <v>2592</v>
      </c>
      <c r="N322" s="10"/>
    </row>
    <row r="323" s="2" customFormat="1" customHeight="1" spans="1:14">
      <c r="A323" s="10">
        <v>321</v>
      </c>
      <c r="B323" s="11" t="s">
        <v>1915</v>
      </c>
      <c r="C323" s="11" t="s">
        <v>2320</v>
      </c>
      <c r="D323" s="10" t="s">
        <v>2645</v>
      </c>
      <c r="E323" s="11" t="s">
        <v>2321</v>
      </c>
      <c r="F323" s="10">
        <v>250102029</v>
      </c>
      <c r="G323" s="11" t="s">
        <v>37</v>
      </c>
      <c r="H323" s="12">
        <v>74</v>
      </c>
      <c r="I323" s="12">
        <v>81.46</v>
      </c>
      <c r="J323" s="12">
        <f t="shared" ref="J323:J386" si="5">I323*0.4+H323*0.6</f>
        <v>76.98</v>
      </c>
      <c r="K323" s="10">
        <v>1</v>
      </c>
      <c r="L323" s="16" cm="1">
        <f t="array" ref="L323">SUMPRODUCT(($C$3:$C$510=C323)*($J$3:$J$510&gt;J323))+1</f>
        <v>2</v>
      </c>
      <c r="M323" s="10" t="s">
        <v>2593</v>
      </c>
      <c r="N323" s="10"/>
    </row>
    <row r="324" s="2" customFormat="1" customHeight="1" spans="1:14">
      <c r="A324" s="10">
        <v>322</v>
      </c>
      <c r="B324" s="11" t="s">
        <v>1915</v>
      </c>
      <c r="C324" s="11" t="s">
        <v>2320</v>
      </c>
      <c r="D324" s="10" t="s">
        <v>2645</v>
      </c>
      <c r="E324" s="11" t="s">
        <v>2326</v>
      </c>
      <c r="F324" s="10">
        <v>250103129</v>
      </c>
      <c r="G324" s="11" t="s">
        <v>37</v>
      </c>
      <c r="H324" s="12">
        <v>74</v>
      </c>
      <c r="I324" s="12">
        <v>80.88</v>
      </c>
      <c r="J324" s="12">
        <f t="shared" si="5"/>
        <v>76.75</v>
      </c>
      <c r="K324" s="10">
        <v>1</v>
      </c>
      <c r="L324" s="16" cm="1">
        <f t="array" ref="L324">SUMPRODUCT(($C$3:$C$510=C324)*($J$3:$J$510&gt;J324))+1</f>
        <v>3</v>
      </c>
      <c r="M324" s="10" t="s">
        <v>2593</v>
      </c>
      <c r="N324" s="10"/>
    </row>
    <row r="325" s="2" customFormat="1" customHeight="1" spans="1:14">
      <c r="A325" s="10">
        <v>323</v>
      </c>
      <c r="B325" s="11" t="s">
        <v>1915</v>
      </c>
      <c r="C325" s="11" t="s">
        <v>1933</v>
      </c>
      <c r="D325" s="10" t="s">
        <v>2646</v>
      </c>
      <c r="E325" s="11" t="s">
        <v>1943</v>
      </c>
      <c r="F325" s="10">
        <v>250104603</v>
      </c>
      <c r="G325" s="11" t="s">
        <v>49</v>
      </c>
      <c r="H325" s="16" t="s">
        <v>2595</v>
      </c>
      <c r="I325" s="12">
        <v>85.08</v>
      </c>
      <c r="J325" s="12">
        <f t="shared" ref="J325:J329" si="6">I325</f>
        <v>85.08</v>
      </c>
      <c r="K325" s="10">
        <v>2</v>
      </c>
      <c r="L325" s="16" cm="1">
        <f t="array" ref="L325">SUMPRODUCT(($C$3:$C$510=C325)*($J$3:$J$510&gt;J325))+1</f>
        <v>1</v>
      </c>
      <c r="M325" s="10" t="s">
        <v>2592</v>
      </c>
      <c r="N325" s="10" t="s">
        <v>2647</v>
      </c>
    </row>
    <row r="326" s="2" customFormat="1" customHeight="1" spans="1:14">
      <c r="A326" s="10">
        <v>324</v>
      </c>
      <c r="B326" s="11" t="s">
        <v>1915</v>
      </c>
      <c r="C326" s="11" t="s">
        <v>1933</v>
      </c>
      <c r="D326" s="10" t="s">
        <v>2646</v>
      </c>
      <c r="E326" s="11" t="s">
        <v>1938</v>
      </c>
      <c r="F326" s="10">
        <v>250102621</v>
      </c>
      <c r="G326" s="11" t="s">
        <v>37</v>
      </c>
      <c r="H326" s="16" t="s">
        <v>2595</v>
      </c>
      <c r="I326" s="12">
        <v>75.72</v>
      </c>
      <c r="J326" s="12">
        <f t="shared" si="6"/>
        <v>75.72</v>
      </c>
      <c r="K326" s="10">
        <v>2</v>
      </c>
      <c r="L326" s="16" cm="1">
        <f t="array" ref="L326">SUMPRODUCT(($C$3:$C$510=C326)*($J$3:$J$510&gt;J326))+1</f>
        <v>2</v>
      </c>
      <c r="M326" s="10" t="s">
        <v>2592</v>
      </c>
      <c r="N326" s="10" t="s">
        <v>2647</v>
      </c>
    </row>
    <row r="327" s="2" customFormat="1" customHeight="1" spans="1:14">
      <c r="A327" s="10">
        <v>325</v>
      </c>
      <c r="B327" s="11" t="s">
        <v>1915</v>
      </c>
      <c r="C327" s="11" t="s">
        <v>1933</v>
      </c>
      <c r="D327" s="10" t="s">
        <v>2646</v>
      </c>
      <c r="E327" s="11" t="s">
        <v>175</v>
      </c>
      <c r="F327" s="10">
        <v>250103824</v>
      </c>
      <c r="G327" s="11" t="s">
        <v>37</v>
      </c>
      <c r="H327" s="16" t="s">
        <v>2595</v>
      </c>
      <c r="I327" s="12">
        <v>74.2</v>
      </c>
      <c r="J327" s="12">
        <f t="shared" si="6"/>
        <v>74.2</v>
      </c>
      <c r="K327" s="10">
        <v>2</v>
      </c>
      <c r="L327" s="16" cm="1">
        <f t="array" ref="L327">SUMPRODUCT(($C$3:$C$510=C327)*($J$3:$J$510&gt;J327))+1</f>
        <v>3</v>
      </c>
      <c r="M327" s="10" t="s">
        <v>2593</v>
      </c>
      <c r="N327" s="10" t="s">
        <v>2647</v>
      </c>
    </row>
    <row r="328" s="2" customFormat="1" customHeight="1" spans="1:14">
      <c r="A328" s="10">
        <v>326</v>
      </c>
      <c r="B328" s="11" t="s">
        <v>1915</v>
      </c>
      <c r="C328" s="11" t="s">
        <v>1933</v>
      </c>
      <c r="D328" s="10" t="s">
        <v>2646</v>
      </c>
      <c r="E328" s="11" t="s">
        <v>1947</v>
      </c>
      <c r="F328" s="10">
        <v>250103501</v>
      </c>
      <c r="G328" s="11" t="s">
        <v>37</v>
      </c>
      <c r="H328" s="16" t="s">
        <v>2595</v>
      </c>
      <c r="I328" s="12">
        <v>0</v>
      </c>
      <c r="J328" s="12">
        <v>0</v>
      </c>
      <c r="K328" s="10">
        <v>2</v>
      </c>
      <c r="L328" s="16" t="s">
        <v>2595</v>
      </c>
      <c r="M328" s="10" t="s">
        <v>2593</v>
      </c>
      <c r="N328" s="10" t="s">
        <v>2648</v>
      </c>
    </row>
    <row r="329" s="2" customFormat="1" customHeight="1" spans="1:14">
      <c r="A329" s="10">
        <v>327</v>
      </c>
      <c r="B329" s="11" t="s">
        <v>1915</v>
      </c>
      <c r="C329" s="11" t="s">
        <v>1933</v>
      </c>
      <c r="D329" s="10" t="s">
        <v>2646</v>
      </c>
      <c r="E329" s="11" t="s">
        <v>1951</v>
      </c>
      <c r="F329" s="10">
        <v>250102717</v>
      </c>
      <c r="G329" s="11" t="s">
        <v>37</v>
      </c>
      <c r="H329" s="16" t="s">
        <v>2595</v>
      </c>
      <c r="I329" s="12">
        <v>0</v>
      </c>
      <c r="J329" s="12">
        <v>0</v>
      </c>
      <c r="K329" s="10">
        <v>2</v>
      </c>
      <c r="L329" s="16" t="s">
        <v>2595</v>
      </c>
      <c r="M329" s="10" t="s">
        <v>2593</v>
      </c>
      <c r="N329" s="10" t="s">
        <v>2648</v>
      </c>
    </row>
    <row r="330" s="2" customFormat="1" customHeight="1" spans="1:14">
      <c r="A330" s="10">
        <v>328</v>
      </c>
      <c r="B330" s="11" t="s">
        <v>1915</v>
      </c>
      <c r="C330" s="11" t="s">
        <v>1955</v>
      </c>
      <c r="D330" s="10" t="s">
        <v>2649</v>
      </c>
      <c r="E330" s="11" t="s">
        <v>1966</v>
      </c>
      <c r="F330" s="10">
        <v>250104519</v>
      </c>
      <c r="G330" s="11" t="s">
        <v>37</v>
      </c>
      <c r="H330" s="12">
        <v>75</v>
      </c>
      <c r="I330" s="12">
        <v>87.92</v>
      </c>
      <c r="J330" s="12">
        <f t="shared" si="5"/>
        <v>80.17</v>
      </c>
      <c r="K330" s="10">
        <v>1</v>
      </c>
      <c r="L330" s="16" cm="1">
        <f t="array" ref="L330">SUMPRODUCT(($C$3:$C$510=C330)*($J$3:$J$510&gt;J330))+1</f>
        <v>1</v>
      </c>
      <c r="M330" s="10" t="s">
        <v>2592</v>
      </c>
      <c r="N330" s="10"/>
    </row>
    <row r="331" s="2" customFormat="1" customHeight="1" spans="1:14">
      <c r="A331" s="10">
        <v>329</v>
      </c>
      <c r="B331" s="11" t="s">
        <v>1915</v>
      </c>
      <c r="C331" s="11" t="s">
        <v>1955</v>
      </c>
      <c r="D331" s="10" t="s">
        <v>2649</v>
      </c>
      <c r="E331" s="11" t="s">
        <v>1956</v>
      </c>
      <c r="F331" s="10">
        <v>250104728</v>
      </c>
      <c r="G331" s="11" t="s">
        <v>49</v>
      </c>
      <c r="H331" s="12">
        <v>70</v>
      </c>
      <c r="I331" s="12">
        <v>79.18</v>
      </c>
      <c r="J331" s="12">
        <f t="shared" si="5"/>
        <v>73.67</v>
      </c>
      <c r="K331" s="10">
        <v>1</v>
      </c>
      <c r="L331" s="16" cm="1">
        <f t="array" ref="L331">SUMPRODUCT(($C$3:$C$510=C331)*($J$3:$J$510&gt;J331))+1</f>
        <v>2</v>
      </c>
      <c r="M331" s="10" t="s">
        <v>2593</v>
      </c>
      <c r="N331" s="10"/>
    </row>
    <row r="332" s="2" customFormat="1" customHeight="1" spans="1:14">
      <c r="A332" s="10">
        <v>330</v>
      </c>
      <c r="B332" s="11" t="s">
        <v>1915</v>
      </c>
      <c r="C332" s="11" t="s">
        <v>1955</v>
      </c>
      <c r="D332" s="10" t="s">
        <v>2649</v>
      </c>
      <c r="E332" s="11" t="s">
        <v>1961</v>
      </c>
      <c r="F332" s="10">
        <v>250102021</v>
      </c>
      <c r="G332" s="11" t="s">
        <v>37</v>
      </c>
      <c r="H332" s="12">
        <v>66</v>
      </c>
      <c r="I332" s="12">
        <v>77.72</v>
      </c>
      <c r="J332" s="12">
        <f t="shared" si="5"/>
        <v>70.69</v>
      </c>
      <c r="K332" s="10">
        <v>1</v>
      </c>
      <c r="L332" s="16" cm="1">
        <f t="array" ref="L332">SUMPRODUCT(($C$3:$C$510=C332)*($J$3:$J$510&gt;J332))+1</f>
        <v>3</v>
      </c>
      <c r="M332" s="10" t="s">
        <v>2593</v>
      </c>
      <c r="N332" s="10"/>
    </row>
    <row r="333" s="2" customFormat="1" customHeight="1" spans="1:14">
      <c r="A333" s="10">
        <v>331</v>
      </c>
      <c r="B333" s="11" t="s">
        <v>1915</v>
      </c>
      <c r="C333" s="11" t="s">
        <v>1971</v>
      </c>
      <c r="D333" s="10" t="s">
        <v>2650</v>
      </c>
      <c r="E333" s="11" t="s">
        <v>1987</v>
      </c>
      <c r="F333" s="10">
        <v>250110212</v>
      </c>
      <c r="G333" s="11" t="s">
        <v>37</v>
      </c>
      <c r="H333" s="12">
        <v>78.5</v>
      </c>
      <c r="I333" s="12">
        <v>86.16</v>
      </c>
      <c r="J333" s="12">
        <f t="shared" si="5"/>
        <v>81.56</v>
      </c>
      <c r="K333" s="10">
        <v>3</v>
      </c>
      <c r="L333" s="16" cm="1">
        <f t="array" ref="L333">SUMPRODUCT(($C$3:$C$510=C333)*($J$3:$J$510&gt;J333))+1</f>
        <v>1</v>
      </c>
      <c r="M333" s="10" t="s">
        <v>2592</v>
      </c>
      <c r="N333" s="10"/>
    </row>
    <row r="334" s="2" customFormat="1" customHeight="1" spans="1:14">
      <c r="A334" s="10">
        <v>332</v>
      </c>
      <c r="B334" s="11" t="s">
        <v>1915</v>
      </c>
      <c r="C334" s="11" t="s">
        <v>1971</v>
      </c>
      <c r="D334" s="10" t="s">
        <v>2650</v>
      </c>
      <c r="E334" s="11" t="s">
        <v>1977</v>
      </c>
      <c r="F334" s="10">
        <v>250110601</v>
      </c>
      <c r="G334" s="11" t="s">
        <v>37</v>
      </c>
      <c r="H334" s="12">
        <v>78.75</v>
      </c>
      <c r="I334" s="12">
        <v>85.38</v>
      </c>
      <c r="J334" s="12">
        <f t="shared" si="5"/>
        <v>81.4</v>
      </c>
      <c r="K334" s="10">
        <v>3</v>
      </c>
      <c r="L334" s="16" cm="1">
        <f t="array" ref="L334">SUMPRODUCT(($C$3:$C$510=C334)*($J$3:$J$510&gt;J334))+1</f>
        <v>2</v>
      </c>
      <c r="M334" s="10" t="s">
        <v>2592</v>
      </c>
      <c r="N334" s="10"/>
    </row>
    <row r="335" s="2" customFormat="1" customHeight="1" spans="1:14">
      <c r="A335" s="10">
        <v>333</v>
      </c>
      <c r="B335" s="11" t="s">
        <v>1915</v>
      </c>
      <c r="C335" s="11" t="s">
        <v>1971</v>
      </c>
      <c r="D335" s="10" t="s">
        <v>2650</v>
      </c>
      <c r="E335" s="11" t="s">
        <v>2001</v>
      </c>
      <c r="F335" s="10">
        <v>250110407</v>
      </c>
      <c r="G335" s="11" t="s">
        <v>37</v>
      </c>
      <c r="H335" s="12">
        <v>77.75</v>
      </c>
      <c r="I335" s="12">
        <v>82.18</v>
      </c>
      <c r="J335" s="12">
        <f t="shared" si="5"/>
        <v>79.52</v>
      </c>
      <c r="K335" s="10">
        <v>3</v>
      </c>
      <c r="L335" s="16" cm="1">
        <f t="array" ref="L335">SUMPRODUCT(($C$3:$C$510=C335)*($J$3:$J$510&gt;J335))+1</f>
        <v>3</v>
      </c>
      <c r="M335" s="10" t="s">
        <v>2592</v>
      </c>
      <c r="N335" s="10"/>
    </row>
    <row r="336" s="2" customFormat="1" customHeight="1" spans="1:14">
      <c r="A336" s="10">
        <v>334</v>
      </c>
      <c r="B336" s="11" t="s">
        <v>1915</v>
      </c>
      <c r="C336" s="11" t="s">
        <v>1971</v>
      </c>
      <c r="D336" s="10" t="s">
        <v>2650</v>
      </c>
      <c r="E336" s="11" t="s">
        <v>1997</v>
      </c>
      <c r="F336" s="10">
        <v>250109919</v>
      </c>
      <c r="G336" s="11" t="s">
        <v>37</v>
      </c>
      <c r="H336" s="12">
        <v>63</v>
      </c>
      <c r="I336" s="12">
        <v>83.72</v>
      </c>
      <c r="J336" s="12">
        <f t="shared" si="5"/>
        <v>71.29</v>
      </c>
      <c r="K336" s="10">
        <v>3</v>
      </c>
      <c r="L336" s="16" cm="1">
        <f t="array" ref="L336">SUMPRODUCT(($C$3:$C$510=C336)*($J$3:$J$510&gt;J336))+1</f>
        <v>4</v>
      </c>
      <c r="M336" s="10" t="s">
        <v>2593</v>
      </c>
      <c r="N336" s="10"/>
    </row>
    <row r="337" s="2" customFormat="1" customHeight="1" spans="1:14">
      <c r="A337" s="10">
        <v>335</v>
      </c>
      <c r="B337" s="11" t="s">
        <v>1915</v>
      </c>
      <c r="C337" s="11" t="s">
        <v>1971</v>
      </c>
      <c r="D337" s="10" t="s">
        <v>2650</v>
      </c>
      <c r="E337" s="11" t="s">
        <v>1992</v>
      </c>
      <c r="F337" s="10">
        <v>250110315</v>
      </c>
      <c r="G337" s="11" t="s">
        <v>37</v>
      </c>
      <c r="H337" s="12">
        <v>63</v>
      </c>
      <c r="I337" s="12">
        <v>80.58</v>
      </c>
      <c r="J337" s="12">
        <f t="shared" si="5"/>
        <v>70.03</v>
      </c>
      <c r="K337" s="10">
        <v>3</v>
      </c>
      <c r="L337" s="16" cm="1">
        <f t="array" ref="L337">SUMPRODUCT(($C$3:$C$510=C337)*($J$3:$J$510&gt;J337))+1</f>
        <v>5</v>
      </c>
      <c r="M337" s="10" t="s">
        <v>2593</v>
      </c>
      <c r="N337" s="10"/>
    </row>
    <row r="338" s="2" customFormat="1" customHeight="1" spans="1:14">
      <c r="A338" s="10">
        <v>336</v>
      </c>
      <c r="B338" s="11" t="s">
        <v>1915</v>
      </c>
      <c r="C338" s="11" t="s">
        <v>1971</v>
      </c>
      <c r="D338" s="10" t="s">
        <v>2650</v>
      </c>
      <c r="E338" s="11" t="s">
        <v>1982</v>
      </c>
      <c r="F338" s="10">
        <v>250110425</v>
      </c>
      <c r="G338" s="11" t="s">
        <v>37</v>
      </c>
      <c r="H338" s="12">
        <v>61.75</v>
      </c>
      <c r="I338" s="12">
        <v>80.42</v>
      </c>
      <c r="J338" s="12">
        <f t="shared" si="5"/>
        <v>69.22</v>
      </c>
      <c r="K338" s="10">
        <v>3</v>
      </c>
      <c r="L338" s="16" cm="1">
        <f t="array" ref="L338">SUMPRODUCT(($C$3:$C$510=C338)*($J$3:$J$510&gt;J338))+1</f>
        <v>6</v>
      </c>
      <c r="M338" s="10" t="s">
        <v>2593</v>
      </c>
      <c r="N338" s="10"/>
    </row>
    <row r="339" s="2" customFormat="1" customHeight="1" spans="1:14">
      <c r="A339" s="10">
        <v>337</v>
      </c>
      <c r="B339" s="11" t="s">
        <v>1915</v>
      </c>
      <c r="C339" s="11" t="s">
        <v>1971</v>
      </c>
      <c r="D339" s="10" t="s">
        <v>2650</v>
      </c>
      <c r="E339" s="11" t="s">
        <v>1972</v>
      </c>
      <c r="F339" s="10">
        <v>250110305</v>
      </c>
      <c r="G339" s="11" t="s">
        <v>37</v>
      </c>
      <c r="H339" s="12">
        <v>63</v>
      </c>
      <c r="I339" s="12">
        <v>76.84</v>
      </c>
      <c r="J339" s="12">
        <f t="shared" si="5"/>
        <v>68.54</v>
      </c>
      <c r="K339" s="10">
        <v>3</v>
      </c>
      <c r="L339" s="16" cm="1">
        <f t="array" ref="L339">SUMPRODUCT(($C$3:$C$510=C339)*($J$3:$J$510&gt;J339))+1</f>
        <v>7</v>
      </c>
      <c r="M339" s="10" t="s">
        <v>2593</v>
      </c>
      <c r="N339" s="10"/>
    </row>
    <row r="340" s="2" customFormat="1" customHeight="1" spans="1:14">
      <c r="A340" s="10">
        <v>338</v>
      </c>
      <c r="B340" s="11" t="s">
        <v>1915</v>
      </c>
      <c r="C340" s="11" t="s">
        <v>1971</v>
      </c>
      <c r="D340" s="10" t="s">
        <v>2650</v>
      </c>
      <c r="E340" s="11" t="s">
        <v>2006</v>
      </c>
      <c r="F340" s="10">
        <v>250110507</v>
      </c>
      <c r="G340" s="11" t="s">
        <v>37</v>
      </c>
      <c r="H340" s="12">
        <v>67.25</v>
      </c>
      <c r="I340" s="12">
        <v>0</v>
      </c>
      <c r="J340" s="12">
        <v>0</v>
      </c>
      <c r="K340" s="10">
        <v>3</v>
      </c>
      <c r="L340" s="16" t="s">
        <v>2595</v>
      </c>
      <c r="M340" s="10" t="s">
        <v>2593</v>
      </c>
      <c r="N340" s="10" t="s">
        <v>2596</v>
      </c>
    </row>
    <row r="341" s="2" customFormat="1" customHeight="1" spans="1:14">
      <c r="A341" s="10">
        <v>339</v>
      </c>
      <c r="B341" s="11" t="s">
        <v>1915</v>
      </c>
      <c r="C341" s="11" t="s">
        <v>1971</v>
      </c>
      <c r="D341" s="10" t="s">
        <v>2650</v>
      </c>
      <c r="E341" s="11" t="s">
        <v>2010</v>
      </c>
      <c r="F341" s="10">
        <v>250110230</v>
      </c>
      <c r="G341" s="11" t="s">
        <v>37</v>
      </c>
      <c r="H341" s="12">
        <v>63.75</v>
      </c>
      <c r="I341" s="12">
        <v>0</v>
      </c>
      <c r="J341" s="12">
        <v>0</v>
      </c>
      <c r="K341" s="10">
        <v>3</v>
      </c>
      <c r="L341" s="16" t="s">
        <v>2595</v>
      </c>
      <c r="M341" s="10" t="s">
        <v>2593</v>
      </c>
      <c r="N341" s="10" t="s">
        <v>2596</v>
      </c>
    </row>
    <row r="342" s="2" customFormat="1" customHeight="1" spans="1:14">
      <c r="A342" s="10">
        <v>340</v>
      </c>
      <c r="B342" s="11" t="s">
        <v>2336</v>
      </c>
      <c r="C342" s="11" t="s">
        <v>2458</v>
      </c>
      <c r="D342" s="10" t="s">
        <v>2651</v>
      </c>
      <c r="E342" s="11" t="s">
        <v>2459</v>
      </c>
      <c r="F342" s="10">
        <v>250109230</v>
      </c>
      <c r="G342" s="11" t="s">
        <v>37</v>
      </c>
      <c r="H342" s="12">
        <v>61.25</v>
      </c>
      <c r="I342" s="12">
        <v>88.62</v>
      </c>
      <c r="J342" s="12">
        <f t="shared" si="5"/>
        <v>72.2</v>
      </c>
      <c r="K342" s="10">
        <v>1</v>
      </c>
      <c r="L342" s="16" cm="1">
        <f t="array" ref="L342">SUMPRODUCT(($C$3:$C$510=C342)*($J$3:$J$510&gt;J342))+1</f>
        <v>1</v>
      </c>
      <c r="M342" s="10" t="s">
        <v>2592</v>
      </c>
      <c r="N342" s="10"/>
    </row>
    <row r="343" s="2" customFormat="1" customHeight="1" spans="1:14">
      <c r="A343" s="10">
        <v>341</v>
      </c>
      <c r="B343" s="11" t="s">
        <v>2336</v>
      </c>
      <c r="C343" s="11" t="s">
        <v>2458</v>
      </c>
      <c r="D343" s="10" t="s">
        <v>2651</v>
      </c>
      <c r="E343" s="11" t="s">
        <v>2465</v>
      </c>
      <c r="F343" s="10">
        <v>250109227</v>
      </c>
      <c r="G343" s="11" t="s">
        <v>37</v>
      </c>
      <c r="H343" s="12">
        <v>74.25</v>
      </c>
      <c r="I343" s="12">
        <v>66.12</v>
      </c>
      <c r="J343" s="12">
        <f t="shared" si="5"/>
        <v>71</v>
      </c>
      <c r="K343" s="10">
        <v>1</v>
      </c>
      <c r="L343" s="16" cm="1">
        <f t="array" ref="L343">SUMPRODUCT(($C$3:$C$510=C343)*($J$3:$J$510&gt;J343))+1</f>
        <v>2</v>
      </c>
      <c r="M343" s="10" t="s">
        <v>2593</v>
      </c>
      <c r="N343" s="10"/>
    </row>
    <row r="344" s="2" customFormat="1" customHeight="1" spans="1:14">
      <c r="A344" s="10">
        <v>342</v>
      </c>
      <c r="B344" s="11" t="s">
        <v>2336</v>
      </c>
      <c r="C344" s="11" t="s">
        <v>2458</v>
      </c>
      <c r="D344" s="10" t="s">
        <v>2651</v>
      </c>
      <c r="E344" s="11" t="s">
        <v>2470</v>
      </c>
      <c r="F344" s="10">
        <v>250109229</v>
      </c>
      <c r="G344" s="11" t="s">
        <v>37</v>
      </c>
      <c r="H344" s="12">
        <v>63</v>
      </c>
      <c r="I344" s="12">
        <v>63.7</v>
      </c>
      <c r="J344" s="12">
        <f t="shared" si="5"/>
        <v>63.28</v>
      </c>
      <c r="K344" s="10">
        <v>1</v>
      </c>
      <c r="L344" s="16" cm="1">
        <f t="array" ref="L344">SUMPRODUCT(($C$3:$C$510=C344)*($J$3:$J$510&gt;J344))+1</f>
        <v>3</v>
      </c>
      <c r="M344" s="10" t="s">
        <v>2593</v>
      </c>
      <c r="N344" s="10"/>
    </row>
    <row r="345" s="2" customFormat="1" customHeight="1" spans="1:14">
      <c r="A345" s="10">
        <v>343</v>
      </c>
      <c r="B345" s="11" t="s">
        <v>2336</v>
      </c>
      <c r="C345" s="11" t="s">
        <v>2475</v>
      </c>
      <c r="D345" s="10" t="s">
        <v>2652</v>
      </c>
      <c r="E345" s="11" t="s">
        <v>2496</v>
      </c>
      <c r="F345" s="10">
        <v>250111010</v>
      </c>
      <c r="G345" s="11" t="s">
        <v>37</v>
      </c>
      <c r="H345" s="12">
        <v>74.75</v>
      </c>
      <c r="I345" s="12">
        <v>73.7</v>
      </c>
      <c r="J345" s="12">
        <f t="shared" si="5"/>
        <v>74.33</v>
      </c>
      <c r="K345" s="10">
        <v>2</v>
      </c>
      <c r="L345" s="16" cm="1">
        <f t="array" ref="L345">SUMPRODUCT(($C$3:$C$510=C345)*($J$3:$J$510&gt;J345))+1</f>
        <v>1</v>
      </c>
      <c r="M345" s="10" t="s">
        <v>2592</v>
      </c>
      <c r="N345" s="10"/>
    </row>
    <row r="346" s="2" customFormat="1" customHeight="1" spans="1:14">
      <c r="A346" s="10">
        <v>344</v>
      </c>
      <c r="B346" s="11" t="s">
        <v>2336</v>
      </c>
      <c r="C346" s="11" t="s">
        <v>2475</v>
      </c>
      <c r="D346" s="10" t="s">
        <v>2652</v>
      </c>
      <c r="E346" s="11" t="s">
        <v>2491</v>
      </c>
      <c r="F346" s="10">
        <v>250111011</v>
      </c>
      <c r="G346" s="11" t="s">
        <v>37</v>
      </c>
      <c r="H346" s="12">
        <v>62.5</v>
      </c>
      <c r="I346" s="12">
        <v>89.3</v>
      </c>
      <c r="J346" s="12">
        <f t="shared" si="5"/>
        <v>73.22</v>
      </c>
      <c r="K346" s="10">
        <v>2</v>
      </c>
      <c r="L346" s="16" cm="1">
        <f t="array" ref="L346">SUMPRODUCT(($C$3:$C$510=C346)*($J$3:$J$510&gt;J346))+1</f>
        <v>2</v>
      </c>
      <c r="M346" s="10" t="s">
        <v>2592</v>
      </c>
      <c r="N346" s="10"/>
    </row>
    <row r="347" s="2" customFormat="1" customHeight="1" spans="1:14">
      <c r="A347" s="10">
        <v>345</v>
      </c>
      <c r="B347" s="11" t="s">
        <v>2336</v>
      </c>
      <c r="C347" s="11" t="s">
        <v>2475</v>
      </c>
      <c r="D347" s="10" t="s">
        <v>2652</v>
      </c>
      <c r="E347" s="11" t="s">
        <v>2501</v>
      </c>
      <c r="F347" s="10">
        <v>250111002</v>
      </c>
      <c r="G347" s="11" t="s">
        <v>37</v>
      </c>
      <c r="H347" s="12">
        <v>59</v>
      </c>
      <c r="I347" s="12">
        <v>81.7</v>
      </c>
      <c r="J347" s="12">
        <f t="shared" si="5"/>
        <v>68.08</v>
      </c>
      <c r="K347" s="10">
        <v>2</v>
      </c>
      <c r="L347" s="16" cm="1">
        <f t="array" ref="L347">SUMPRODUCT(($C$3:$C$510=C347)*($J$3:$J$510&gt;J347))+1</f>
        <v>3</v>
      </c>
      <c r="M347" s="10" t="s">
        <v>2593</v>
      </c>
      <c r="N347" s="10"/>
    </row>
    <row r="348" s="2" customFormat="1" customHeight="1" spans="1:14">
      <c r="A348" s="10">
        <v>346</v>
      </c>
      <c r="B348" s="11" t="s">
        <v>2336</v>
      </c>
      <c r="C348" s="11" t="s">
        <v>2475</v>
      </c>
      <c r="D348" s="10" t="s">
        <v>2652</v>
      </c>
      <c r="E348" s="11" t="s">
        <v>2486</v>
      </c>
      <c r="F348" s="10">
        <v>250111019</v>
      </c>
      <c r="G348" s="11" t="s">
        <v>37</v>
      </c>
      <c r="H348" s="12">
        <v>58.5</v>
      </c>
      <c r="I348" s="12">
        <v>73.76</v>
      </c>
      <c r="J348" s="12">
        <f t="shared" si="5"/>
        <v>64.6</v>
      </c>
      <c r="K348" s="10">
        <v>2</v>
      </c>
      <c r="L348" s="16" cm="1">
        <f t="array" ref="L348">SUMPRODUCT(($C$3:$C$510=C348)*($J$3:$J$510&gt;J348))+1</f>
        <v>4</v>
      </c>
      <c r="M348" s="10" t="s">
        <v>2593</v>
      </c>
      <c r="N348" s="10"/>
    </row>
    <row r="349" s="2" customFormat="1" customHeight="1" spans="1:14">
      <c r="A349" s="10">
        <v>347</v>
      </c>
      <c r="B349" s="11" t="s">
        <v>2336</v>
      </c>
      <c r="C349" s="11" t="s">
        <v>2475</v>
      </c>
      <c r="D349" s="10" t="s">
        <v>2652</v>
      </c>
      <c r="E349" s="11" t="s">
        <v>2481</v>
      </c>
      <c r="F349" s="10">
        <v>250111001</v>
      </c>
      <c r="G349" s="11" t="s">
        <v>49</v>
      </c>
      <c r="H349" s="12">
        <v>61.75</v>
      </c>
      <c r="I349" s="12">
        <v>65.24</v>
      </c>
      <c r="J349" s="12">
        <f t="shared" si="5"/>
        <v>63.15</v>
      </c>
      <c r="K349" s="10">
        <v>2</v>
      </c>
      <c r="L349" s="16" cm="1">
        <f t="array" ref="L349">SUMPRODUCT(($C$3:$C$510=C349)*($J$3:$J$510&gt;J349))+1</f>
        <v>5</v>
      </c>
      <c r="M349" s="10" t="s">
        <v>2593</v>
      </c>
      <c r="N349" s="10"/>
    </row>
    <row r="350" s="2" customFormat="1" customHeight="1" spans="1:14">
      <c r="A350" s="10">
        <v>348</v>
      </c>
      <c r="B350" s="11" t="s">
        <v>2336</v>
      </c>
      <c r="C350" s="11" t="s">
        <v>2475</v>
      </c>
      <c r="D350" s="10" t="s">
        <v>2652</v>
      </c>
      <c r="E350" s="11" t="s">
        <v>2476</v>
      </c>
      <c r="F350" s="10">
        <v>250111009</v>
      </c>
      <c r="G350" s="11" t="s">
        <v>37</v>
      </c>
      <c r="H350" s="12">
        <v>60.5</v>
      </c>
      <c r="I350" s="12">
        <v>63.84</v>
      </c>
      <c r="J350" s="12">
        <f t="shared" si="5"/>
        <v>61.84</v>
      </c>
      <c r="K350" s="10">
        <v>2</v>
      </c>
      <c r="L350" s="16" cm="1">
        <f t="array" ref="L350">SUMPRODUCT(($C$3:$C$510=C350)*($J$3:$J$510&gt;J350))+1</f>
        <v>6</v>
      </c>
      <c r="M350" s="10" t="s">
        <v>2593</v>
      </c>
      <c r="N350" s="10"/>
    </row>
    <row r="351" s="2" customFormat="1" customHeight="1" spans="1:14">
      <c r="A351" s="10">
        <v>349</v>
      </c>
      <c r="B351" s="11" t="s">
        <v>2336</v>
      </c>
      <c r="C351" s="11" t="s">
        <v>2337</v>
      </c>
      <c r="D351" s="10" t="s">
        <v>2653</v>
      </c>
      <c r="E351" s="11" t="s">
        <v>2398</v>
      </c>
      <c r="F351" s="10">
        <v>250108511</v>
      </c>
      <c r="G351" s="11" t="s">
        <v>37</v>
      </c>
      <c r="H351" s="12">
        <v>82.5</v>
      </c>
      <c r="I351" s="12">
        <v>78.58</v>
      </c>
      <c r="J351" s="12">
        <f t="shared" si="5"/>
        <v>80.93</v>
      </c>
      <c r="K351" s="10">
        <v>5</v>
      </c>
      <c r="L351" s="16" cm="1">
        <f t="array" ref="L351">SUMPRODUCT(($C$3:$C$510=C351)*($J$3:$J$510&gt;J351))+1</f>
        <v>1</v>
      </c>
      <c r="M351" s="10" t="s">
        <v>2592</v>
      </c>
      <c r="N351" s="10"/>
    </row>
    <row r="352" s="2" customFormat="1" customHeight="1" spans="1:14">
      <c r="A352" s="10">
        <v>350</v>
      </c>
      <c r="B352" s="11" t="s">
        <v>2336</v>
      </c>
      <c r="C352" s="11" t="s">
        <v>2337</v>
      </c>
      <c r="D352" s="10" t="s">
        <v>2653</v>
      </c>
      <c r="E352" s="11" t="s">
        <v>2373</v>
      </c>
      <c r="F352" s="10">
        <v>250108022</v>
      </c>
      <c r="G352" s="11" t="s">
        <v>37</v>
      </c>
      <c r="H352" s="12">
        <v>71.5</v>
      </c>
      <c r="I352" s="12">
        <v>89.6</v>
      </c>
      <c r="J352" s="12">
        <f t="shared" si="5"/>
        <v>78.74</v>
      </c>
      <c r="K352" s="10">
        <v>5</v>
      </c>
      <c r="L352" s="16" cm="1">
        <f t="array" ref="L352">SUMPRODUCT(($C$3:$C$510=C352)*($J$3:$J$510&gt;J352))+1</f>
        <v>2</v>
      </c>
      <c r="M352" s="10" t="s">
        <v>2592</v>
      </c>
      <c r="N352" s="10"/>
    </row>
    <row r="353" s="2" customFormat="1" customHeight="1" spans="1:14">
      <c r="A353" s="10">
        <v>351</v>
      </c>
      <c r="B353" s="11" t="s">
        <v>2336</v>
      </c>
      <c r="C353" s="11" t="s">
        <v>2337</v>
      </c>
      <c r="D353" s="10" t="s">
        <v>2653</v>
      </c>
      <c r="E353" s="11" t="s">
        <v>2403</v>
      </c>
      <c r="F353" s="10">
        <v>250108126</v>
      </c>
      <c r="G353" s="11" t="s">
        <v>37</v>
      </c>
      <c r="H353" s="12">
        <v>70.25</v>
      </c>
      <c r="I353" s="12">
        <v>90.16</v>
      </c>
      <c r="J353" s="12">
        <f t="shared" si="5"/>
        <v>78.21</v>
      </c>
      <c r="K353" s="10">
        <v>5</v>
      </c>
      <c r="L353" s="16" cm="1">
        <f t="array" ref="L353">SUMPRODUCT(($C$3:$C$510=C353)*($J$3:$J$510&gt;J353))+1</f>
        <v>3</v>
      </c>
      <c r="M353" s="10" t="s">
        <v>2592</v>
      </c>
      <c r="N353" s="10"/>
    </row>
    <row r="354" s="2" customFormat="1" customHeight="1" spans="1:14">
      <c r="A354" s="10">
        <v>352</v>
      </c>
      <c r="B354" s="11" t="s">
        <v>2336</v>
      </c>
      <c r="C354" s="11" t="s">
        <v>2337</v>
      </c>
      <c r="D354" s="10" t="s">
        <v>2653</v>
      </c>
      <c r="E354" s="11" t="s">
        <v>2378</v>
      </c>
      <c r="F354" s="10">
        <v>250108412</v>
      </c>
      <c r="G354" s="11" t="s">
        <v>37</v>
      </c>
      <c r="H354" s="12">
        <v>75.5</v>
      </c>
      <c r="I354" s="12">
        <v>76.74</v>
      </c>
      <c r="J354" s="12">
        <f t="shared" si="5"/>
        <v>76</v>
      </c>
      <c r="K354" s="10">
        <v>5</v>
      </c>
      <c r="L354" s="16" cm="1">
        <f t="array" ref="L354">SUMPRODUCT(($C$3:$C$510=C354)*($J$3:$J$510&gt;J354))+1</f>
        <v>4</v>
      </c>
      <c r="M354" s="10" t="s">
        <v>2592</v>
      </c>
      <c r="N354" s="10"/>
    </row>
    <row r="355" s="2" customFormat="1" customHeight="1" spans="1:14">
      <c r="A355" s="10">
        <v>353</v>
      </c>
      <c r="B355" s="11" t="s">
        <v>2336</v>
      </c>
      <c r="C355" s="11" t="s">
        <v>2337</v>
      </c>
      <c r="D355" s="10" t="s">
        <v>2653</v>
      </c>
      <c r="E355" s="11" t="s">
        <v>2338</v>
      </c>
      <c r="F355" s="10">
        <v>250108204</v>
      </c>
      <c r="G355" s="11" t="s">
        <v>37</v>
      </c>
      <c r="H355" s="12">
        <v>74.5</v>
      </c>
      <c r="I355" s="12">
        <v>76.96</v>
      </c>
      <c r="J355" s="12">
        <f t="shared" si="5"/>
        <v>75.48</v>
      </c>
      <c r="K355" s="10">
        <v>5</v>
      </c>
      <c r="L355" s="16" cm="1">
        <f t="array" ref="L355">SUMPRODUCT(($C$3:$C$510=C355)*($J$3:$J$510&gt;J355))+1</f>
        <v>5</v>
      </c>
      <c r="M355" s="10" t="s">
        <v>2592</v>
      </c>
      <c r="N355" s="10"/>
    </row>
    <row r="356" s="2" customFormat="1" customHeight="1" spans="1:14">
      <c r="A356" s="10">
        <v>354</v>
      </c>
      <c r="B356" s="11" t="s">
        <v>2336</v>
      </c>
      <c r="C356" s="11" t="s">
        <v>2337</v>
      </c>
      <c r="D356" s="10" t="s">
        <v>2653</v>
      </c>
      <c r="E356" s="11" t="s">
        <v>2388</v>
      </c>
      <c r="F356" s="10">
        <v>250108410</v>
      </c>
      <c r="G356" s="11" t="s">
        <v>49</v>
      </c>
      <c r="H356" s="12">
        <v>74</v>
      </c>
      <c r="I356" s="12">
        <v>76.64</v>
      </c>
      <c r="J356" s="12">
        <f t="shared" si="5"/>
        <v>75.06</v>
      </c>
      <c r="K356" s="10">
        <v>5</v>
      </c>
      <c r="L356" s="16" cm="1">
        <f t="array" ref="L356">SUMPRODUCT(($C$3:$C$510=C356)*($J$3:$J$510&gt;J356))+1</f>
        <v>6</v>
      </c>
      <c r="M356" s="10" t="s">
        <v>2593</v>
      </c>
      <c r="N356" s="10"/>
    </row>
    <row r="357" s="2" customFormat="1" customHeight="1" spans="1:14">
      <c r="A357" s="10">
        <v>355</v>
      </c>
      <c r="B357" s="11" t="s">
        <v>2336</v>
      </c>
      <c r="C357" s="11" t="s">
        <v>2337</v>
      </c>
      <c r="D357" s="10" t="s">
        <v>2653</v>
      </c>
      <c r="E357" s="11" t="s">
        <v>2383</v>
      </c>
      <c r="F357" s="10">
        <v>250108330</v>
      </c>
      <c r="G357" s="11" t="s">
        <v>37</v>
      </c>
      <c r="H357" s="12">
        <v>74.25</v>
      </c>
      <c r="I357" s="12">
        <v>76</v>
      </c>
      <c r="J357" s="12">
        <f t="shared" si="5"/>
        <v>74.95</v>
      </c>
      <c r="K357" s="10">
        <v>5</v>
      </c>
      <c r="L357" s="16" cm="1">
        <f t="array" ref="L357">SUMPRODUCT(($C$3:$C$510=C357)*($J$3:$J$510&gt;J357))+1</f>
        <v>7</v>
      </c>
      <c r="M357" s="10" t="s">
        <v>2593</v>
      </c>
      <c r="N357" s="10"/>
    </row>
    <row r="358" s="2" customFormat="1" customHeight="1" spans="1:14">
      <c r="A358" s="10">
        <v>356</v>
      </c>
      <c r="B358" s="11" t="s">
        <v>2336</v>
      </c>
      <c r="C358" s="11" t="s">
        <v>2337</v>
      </c>
      <c r="D358" s="10" t="s">
        <v>2653</v>
      </c>
      <c r="E358" s="11" t="s">
        <v>2363</v>
      </c>
      <c r="F358" s="10">
        <v>250108203</v>
      </c>
      <c r="G358" s="11" t="s">
        <v>37</v>
      </c>
      <c r="H358" s="12">
        <v>72.75</v>
      </c>
      <c r="I358" s="12">
        <v>77.7</v>
      </c>
      <c r="J358" s="12">
        <f t="shared" si="5"/>
        <v>74.73</v>
      </c>
      <c r="K358" s="10">
        <v>5</v>
      </c>
      <c r="L358" s="16" cm="1">
        <f t="array" ref="L358">SUMPRODUCT(($C$3:$C$510=C358)*($J$3:$J$510&gt;J358))+1</f>
        <v>8</v>
      </c>
      <c r="M358" s="10" t="s">
        <v>2593</v>
      </c>
      <c r="N358" s="10"/>
    </row>
    <row r="359" s="2" customFormat="1" customHeight="1" spans="1:14">
      <c r="A359" s="10">
        <v>357</v>
      </c>
      <c r="B359" s="11" t="s">
        <v>2336</v>
      </c>
      <c r="C359" s="11" t="s">
        <v>2337</v>
      </c>
      <c r="D359" s="10" t="s">
        <v>2653</v>
      </c>
      <c r="E359" s="11" t="s">
        <v>2343</v>
      </c>
      <c r="F359" s="10">
        <v>250108305</v>
      </c>
      <c r="G359" s="11" t="s">
        <v>37</v>
      </c>
      <c r="H359" s="12">
        <v>71</v>
      </c>
      <c r="I359" s="12">
        <v>77.94</v>
      </c>
      <c r="J359" s="12">
        <f t="shared" si="5"/>
        <v>73.78</v>
      </c>
      <c r="K359" s="10">
        <v>5</v>
      </c>
      <c r="L359" s="16" cm="1">
        <f t="array" ref="L359">SUMPRODUCT(($C$3:$C$510=C359)*($J$3:$J$510&gt;J359))+1</f>
        <v>9</v>
      </c>
      <c r="M359" s="10" t="s">
        <v>2593</v>
      </c>
      <c r="N359" s="10"/>
    </row>
    <row r="360" s="2" customFormat="1" customHeight="1" spans="1:14">
      <c r="A360" s="10">
        <v>358</v>
      </c>
      <c r="B360" s="11" t="s">
        <v>2336</v>
      </c>
      <c r="C360" s="11" t="s">
        <v>2337</v>
      </c>
      <c r="D360" s="10" t="s">
        <v>2653</v>
      </c>
      <c r="E360" s="11" t="s">
        <v>2368</v>
      </c>
      <c r="F360" s="10">
        <v>250108018</v>
      </c>
      <c r="G360" s="11" t="s">
        <v>37</v>
      </c>
      <c r="H360" s="12">
        <v>70</v>
      </c>
      <c r="I360" s="12">
        <v>78.92</v>
      </c>
      <c r="J360" s="12">
        <f t="shared" si="5"/>
        <v>73.57</v>
      </c>
      <c r="K360" s="10">
        <v>5</v>
      </c>
      <c r="L360" s="16" cm="1">
        <f t="array" ref="L360">SUMPRODUCT(($C$3:$C$510=C360)*($J$3:$J$510&gt;J360))+1</f>
        <v>10</v>
      </c>
      <c r="M360" s="10" t="s">
        <v>2593</v>
      </c>
      <c r="N360" s="10"/>
    </row>
    <row r="361" s="2" customFormat="1" customHeight="1" spans="1:14">
      <c r="A361" s="10">
        <v>359</v>
      </c>
      <c r="B361" s="11" t="s">
        <v>2336</v>
      </c>
      <c r="C361" s="11" t="s">
        <v>2337</v>
      </c>
      <c r="D361" s="10" t="s">
        <v>2653</v>
      </c>
      <c r="E361" s="11" t="s">
        <v>2358</v>
      </c>
      <c r="F361" s="10">
        <v>250108421</v>
      </c>
      <c r="G361" s="11" t="s">
        <v>37</v>
      </c>
      <c r="H361" s="12">
        <v>70.5</v>
      </c>
      <c r="I361" s="12">
        <v>77.84</v>
      </c>
      <c r="J361" s="12">
        <f t="shared" si="5"/>
        <v>73.44</v>
      </c>
      <c r="K361" s="10">
        <v>5</v>
      </c>
      <c r="L361" s="16" cm="1">
        <f t="array" ref="L361">SUMPRODUCT(($C$3:$C$510=C361)*($J$3:$J$510&gt;J361))+1</f>
        <v>11</v>
      </c>
      <c r="M361" s="10" t="s">
        <v>2593</v>
      </c>
      <c r="N361" s="10"/>
    </row>
    <row r="362" s="2" customFormat="1" customHeight="1" spans="1:14">
      <c r="A362" s="10">
        <v>360</v>
      </c>
      <c r="B362" s="11" t="s">
        <v>2336</v>
      </c>
      <c r="C362" s="11" t="s">
        <v>2337</v>
      </c>
      <c r="D362" s="10" t="s">
        <v>2653</v>
      </c>
      <c r="E362" s="11" t="s">
        <v>2393</v>
      </c>
      <c r="F362" s="10">
        <v>250108306</v>
      </c>
      <c r="G362" s="11" t="s">
        <v>37</v>
      </c>
      <c r="H362" s="12">
        <v>70</v>
      </c>
      <c r="I362" s="12">
        <v>77.8</v>
      </c>
      <c r="J362" s="12">
        <f t="shared" si="5"/>
        <v>73.12</v>
      </c>
      <c r="K362" s="10">
        <v>5</v>
      </c>
      <c r="L362" s="16" cm="1">
        <f t="array" ref="L362">SUMPRODUCT(($C$3:$C$510=C362)*($J$3:$J$510&gt;J362))+1</f>
        <v>12</v>
      </c>
      <c r="M362" s="10" t="s">
        <v>2593</v>
      </c>
      <c r="N362" s="10"/>
    </row>
    <row r="363" s="2" customFormat="1" customHeight="1" spans="1:14">
      <c r="A363" s="10">
        <v>361</v>
      </c>
      <c r="B363" s="11" t="s">
        <v>2336</v>
      </c>
      <c r="C363" s="11" t="s">
        <v>2337</v>
      </c>
      <c r="D363" s="10" t="s">
        <v>2653</v>
      </c>
      <c r="E363" s="11" t="s">
        <v>2408</v>
      </c>
      <c r="F363" s="10">
        <v>250108125</v>
      </c>
      <c r="G363" s="11" t="s">
        <v>37</v>
      </c>
      <c r="H363" s="12">
        <v>69.5</v>
      </c>
      <c r="I363" s="12">
        <v>77.48</v>
      </c>
      <c r="J363" s="12">
        <f t="shared" si="5"/>
        <v>72.69</v>
      </c>
      <c r="K363" s="10">
        <v>5</v>
      </c>
      <c r="L363" s="16" cm="1">
        <f t="array" ref="L363">SUMPRODUCT(($C$3:$C$510=C363)*($J$3:$J$510&gt;J363))+1</f>
        <v>13</v>
      </c>
      <c r="M363" s="10" t="s">
        <v>2593</v>
      </c>
      <c r="N363" s="10"/>
    </row>
    <row r="364" s="2" customFormat="1" customHeight="1" spans="1:14">
      <c r="A364" s="10">
        <v>362</v>
      </c>
      <c r="B364" s="11" t="s">
        <v>2336</v>
      </c>
      <c r="C364" s="11" t="s">
        <v>2337</v>
      </c>
      <c r="D364" s="10" t="s">
        <v>2653</v>
      </c>
      <c r="E364" s="11" t="s">
        <v>2353</v>
      </c>
      <c r="F364" s="10">
        <v>250108224</v>
      </c>
      <c r="G364" s="11" t="s">
        <v>37</v>
      </c>
      <c r="H364" s="12">
        <v>70</v>
      </c>
      <c r="I364" s="12">
        <v>75.06</v>
      </c>
      <c r="J364" s="12">
        <f t="shared" si="5"/>
        <v>72.02</v>
      </c>
      <c r="K364" s="10">
        <v>5</v>
      </c>
      <c r="L364" s="16" cm="1">
        <f t="array" ref="L364">SUMPRODUCT(($C$3:$C$510=C364)*($J$3:$J$510&gt;J364))+1</f>
        <v>14</v>
      </c>
      <c r="M364" s="10" t="s">
        <v>2593</v>
      </c>
      <c r="N364" s="10"/>
    </row>
    <row r="365" s="2" customFormat="1" customHeight="1" spans="1:14">
      <c r="A365" s="10">
        <v>363</v>
      </c>
      <c r="B365" s="11" t="s">
        <v>2336</v>
      </c>
      <c r="C365" s="11" t="s">
        <v>2337</v>
      </c>
      <c r="D365" s="10" t="s">
        <v>2653</v>
      </c>
      <c r="E365" s="11" t="s">
        <v>2348</v>
      </c>
      <c r="F365" s="10">
        <v>250108308</v>
      </c>
      <c r="G365" s="11" t="s">
        <v>37</v>
      </c>
      <c r="H365" s="12">
        <v>69.75</v>
      </c>
      <c r="I365" s="12">
        <v>75.12</v>
      </c>
      <c r="J365" s="12">
        <f t="shared" si="5"/>
        <v>71.9</v>
      </c>
      <c r="K365" s="10">
        <v>5</v>
      </c>
      <c r="L365" s="16" cm="1">
        <f t="array" ref="L365">SUMPRODUCT(($C$3:$C$510=C365)*($J$3:$J$510&gt;J365))+1</f>
        <v>15</v>
      </c>
      <c r="M365" s="10" t="s">
        <v>2593</v>
      </c>
      <c r="N365" s="10"/>
    </row>
    <row r="366" s="2" customFormat="1" customHeight="1" spans="1:14">
      <c r="A366" s="10">
        <v>364</v>
      </c>
      <c r="B366" s="11" t="s">
        <v>2336</v>
      </c>
      <c r="C366" s="11" t="s">
        <v>2413</v>
      </c>
      <c r="D366" s="10" t="s">
        <v>2654</v>
      </c>
      <c r="E366" s="11" t="s">
        <v>2444</v>
      </c>
      <c r="F366" s="10">
        <v>250108114</v>
      </c>
      <c r="G366" s="11" t="s">
        <v>37</v>
      </c>
      <c r="H366" s="12">
        <v>77.5</v>
      </c>
      <c r="I366" s="12">
        <v>85.8</v>
      </c>
      <c r="J366" s="12">
        <f t="shared" si="5"/>
        <v>80.82</v>
      </c>
      <c r="K366" s="10">
        <v>3</v>
      </c>
      <c r="L366" s="16" cm="1">
        <f t="array" ref="L366">SUMPRODUCT(($C$3:$C$510=C366)*($J$3:$J$510&gt;J366))+1</f>
        <v>1</v>
      </c>
      <c r="M366" s="10" t="s">
        <v>2592</v>
      </c>
      <c r="N366" s="10"/>
    </row>
    <row r="367" s="2" customFormat="1" customHeight="1" spans="1:14">
      <c r="A367" s="10">
        <v>365</v>
      </c>
      <c r="B367" s="11" t="s">
        <v>2336</v>
      </c>
      <c r="C367" s="11" t="s">
        <v>2413</v>
      </c>
      <c r="D367" s="10" t="s">
        <v>2654</v>
      </c>
      <c r="E367" s="11" t="s">
        <v>2429</v>
      </c>
      <c r="F367" s="10">
        <v>250108013</v>
      </c>
      <c r="G367" s="11" t="s">
        <v>37</v>
      </c>
      <c r="H367" s="12">
        <v>77.5</v>
      </c>
      <c r="I367" s="12">
        <v>84.24</v>
      </c>
      <c r="J367" s="12">
        <f t="shared" si="5"/>
        <v>80.2</v>
      </c>
      <c r="K367" s="10">
        <v>3</v>
      </c>
      <c r="L367" s="16" cm="1">
        <f t="array" ref="L367">SUMPRODUCT(($C$3:$C$510=C367)*($J$3:$J$510&gt;J367))+1</f>
        <v>2</v>
      </c>
      <c r="M367" s="10" t="s">
        <v>2592</v>
      </c>
      <c r="N367" s="10"/>
    </row>
    <row r="368" s="2" customFormat="1" customHeight="1" spans="1:14">
      <c r="A368" s="10">
        <v>366</v>
      </c>
      <c r="B368" s="11" t="s">
        <v>2336</v>
      </c>
      <c r="C368" s="11" t="s">
        <v>2413</v>
      </c>
      <c r="D368" s="10" t="s">
        <v>2654</v>
      </c>
      <c r="E368" s="11" t="s">
        <v>2439</v>
      </c>
      <c r="F368" s="10">
        <v>250108520</v>
      </c>
      <c r="G368" s="11" t="s">
        <v>37</v>
      </c>
      <c r="H368" s="12">
        <v>73.5</v>
      </c>
      <c r="I368" s="12">
        <v>83.24</v>
      </c>
      <c r="J368" s="12">
        <f t="shared" si="5"/>
        <v>77.4</v>
      </c>
      <c r="K368" s="10">
        <v>3</v>
      </c>
      <c r="L368" s="16" cm="1">
        <f t="array" ref="L368">SUMPRODUCT(($C$3:$C$510=C368)*($J$3:$J$510&gt;J368))+1</f>
        <v>3</v>
      </c>
      <c r="M368" s="10" t="s">
        <v>2592</v>
      </c>
      <c r="N368" s="10"/>
    </row>
    <row r="369" s="2" customFormat="1" customHeight="1" spans="1:14">
      <c r="A369" s="10">
        <v>367</v>
      </c>
      <c r="B369" s="11" t="s">
        <v>2336</v>
      </c>
      <c r="C369" s="11" t="s">
        <v>2413</v>
      </c>
      <c r="D369" s="10" t="s">
        <v>2654</v>
      </c>
      <c r="E369" s="11" t="s">
        <v>2419</v>
      </c>
      <c r="F369" s="10">
        <v>250108020</v>
      </c>
      <c r="G369" s="11" t="s">
        <v>37</v>
      </c>
      <c r="H369" s="12">
        <v>71.25</v>
      </c>
      <c r="I369" s="12">
        <v>83.88</v>
      </c>
      <c r="J369" s="12">
        <f t="shared" si="5"/>
        <v>76.3</v>
      </c>
      <c r="K369" s="10">
        <v>3</v>
      </c>
      <c r="L369" s="16" cm="1">
        <f t="array" ref="L369">SUMPRODUCT(($C$3:$C$510=C369)*($J$3:$J$510&gt;J369))+1</f>
        <v>4</v>
      </c>
      <c r="M369" s="10" t="s">
        <v>2593</v>
      </c>
      <c r="N369" s="10"/>
    </row>
    <row r="370" s="2" customFormat="1" customHeight="1" spans="1:14">
      <c r="A370" s="10">
        <v>368</v>
      </c>
      <c r="B370" s="11" t="s">
        <v>2336</v>
      </c>
      <c r="C370" s="11" t="s">
        <v>2413</v>
      </c>
      <c r="D370" s="10" t="s">
        <v>2654</v>
      </c>
      <c r="E370" s="11" t="s">
        <v>2424</v>
      </c>
      <c r="F370" s="10">
        <v>250108326</v>
      </c>
      <c r="G370" s="11" t="s">
        <v>37</v>
      </c>
      <c r="H370" s="12">
        <v>73.5</v>
      </c>
      <c r="I370" s="12">
        <v>78.16</v>
      </c>
      <c r="J370" s="12">
        <f t="shared" si="5"/>
        <v>75.36</v>
      </c>
      <c r="K370" s="10">
        <v>3</v>
      </c>
      <c r="L370" s="16" cm="1">
        <f t="array" ref="L370">SUMPRODUCT(($C$3:$C$510=C370)*($J$3:$J$510&gt;J370))+1</f>
        <v>5</v>
      </c>
      <c r="M370" s="10" t="s">
        <v>2593</v>
      </c>
      <c r="N370" s="10"/>
    </row>
    <row r="371" s="2" customFormat="1" customHeight="1" spans="1:14">
      <c r="A371" s="10">
        <v>369</v>
      </c>
      <c r="B371" s="11" t="s">
        <v>2336</v>
      </c>
      <c r="C371" s="11" t="s">
        <v>2413</v>
      </c>
      <c r="D371" s="10" t="s">
        <v>2654</v>
      </c>
      <c r="E371" s="11" t="s">
        <v>2434</v>
      </c>
      <c r="F371" s="10">
        <v>250108113</v>
      </c>
      <c r="G371" s="11" t="s">
        <v>37</v>
      </c>
      <c r="H371" s="12">
        <v>70.25</v>
      </c>
      <c r="I371" s="12">
        <v>78.1</v>
      </c>
      <c r="J371" s="12">
        <f t="shared" si="5"/>
        <v>73.39</v>
      </c>
      <c r="K371" s="10">
        <v>3</v>
      </c>
      <c r="L371" s="16" cm="1">
        <f t="array" ref="L371">SUMPRODUCT(($C$3:$C$510=C371)*($J$3:$J$510&gt;J371))+1</f>
        <v>6</v>
      </c>
      <c r="M371" s="10" t="s">
        <v>2593</v>
      </c>
      <c r="N371" s="10"/>
    </row>
    <row r="372" s="2" customFormat="1" customHeight="1" spans="1:14">
      <c r="A372" s="10">
        <v>370</v>
      </c>
      <c r="B372" s="11" t="s">
        <v>2336</v>
      </c>
      <c r="C372" s="11" t="s">
        <v>2413</v>
      </c>
      <c r="D372" s="10" t="s">
        <v>2654</v>
      </c>
      <c r="E372" s="11" t="s">
        <v>2449</v>
      </c>
      <c r="F372" s="10">
        <v>250108310</v>
      </c>
      <c r="G372" s="11" t="s">
        <v>37</v>
      </c>
      <c r="H372" s="12">
        <v>67</v>
      </c>
      <c r="I372" s="12">
        <v>81.8</v>
      </c>
      <c r="J372" s="12">
        <f t="shared" si="5"/>
        <v>72.92</v>
      </c>
      <c r="K372" s="10">
        <v>3</v>
      </c>
      <c r="L372" s="16" cm="1">
        <f t="array" ref="L372">SUMPRODUCT(($C$3:$C$510=C372)*($J$3:$J$510&gt;J372))+1</f>
        <v>7</v>
      </c>
      <c r="M372" s="10" t="s">
        <v>2593</v>
      </c>
      <c r="N372" s="10"/>
    </row>
    <row r="373" s="2" customFormat="1" customHeight="1" spans="1:14">
      <c r="A373" s="10">
        <v>371</v>
      </c>
      <c r="B373" s="11" t="s">
        <v>2336</v>
      </c>
      <c r="C373" s="11" t="s">
        <v>2413</v>
      </c>
      <c r="D373" s="10" t="s">
        <v>2654</v>
      </c>
      <c r="E373" s="11" t="s">
        <v>2414</v>
      </c>
      <c r="F373" s="10">
        <v>250108429</v>
      </c>
      <c r="G373" s="11" t="s">
        <v>37</v>
      </c>
      <c r="H373" s="12">
        <v>68.5</v>
      </c>
      <c r="I373" s="12">
        <v>78.84</v>
      </c>
      <c r="J373" s="12">
        <f t="shared" si="5"/>
        <v>72.64</v>
      </c>
      <c r="K373" s="10">
        <v>3</v>
      </c>
      <c r="L373" s="16" cm="1">
        <f t="array" ref="L373">SUMPRODUCT(($C$3:$C$510=C373)*($J$3:$J$510&gt;J373))+1</f>
        <v>8</v>
      </c>
      <c r="M373" s="10" t="s">
        <v>2593</v>
      </c>
      <c r="N373" s="10"/>
    </row>
    <row r="374" s="2" customFormat="1" customHeight="1" spans="1:14">
      <c r="A374" s="10">
        <v>372</v>
      </c>
      <c r="B374" s="11" t="s">
        <v>2336</v>
      </c>
      <c r="C374" s="11" t="s">
        <v>2413</v>
      </c>
      <c r="D374" s="10" t="s">
        <v>2654</v>
      </c>
      <c r="E374" s="11" t="s">
        <v>2454</v>
      </c>
      <c r="F374" s="10">
        <v>250108025</v>
      </c>
      <c r="G374" s="11" t="s">
        <v>37</v>
      </c>
      <c r="H374" s="12">
        <v>73.25</v>
      </c>
      <c r="I374" s="12">
        <v>0</v>
      </c>
      <c r="J374" s="12">
        <v>0</v>
      </c>
      <c r="K374" s="10">
        <v>3</v>
      </c>
      <c r="L374" s="16" t="s">
        <v>2595</v>
      </c>
      <c r="M374" s="10" t="s">
        <v>2593</v>
      </c>
      <c r="N374" s="10" t="s">
        <v>2596</v>
      </c>
    </row>
    <row r="375" s="2" customFormat="1" customHeight="1" spans="1:14">
      <c r="A375" s="10">
        <v>373</v>
      </c>
      <c r="B375" s="11" t="s">
        <v>2336</v>
      </c>
      <c r="C375" s="11" t="s">
        <v>2506</v>
      </c>
      <c r="D375" s="10" t="s">
        <v>2655</v>
      </c>
      <c r="E375" s="11" t="s">
        <v>2512</v>
      </c>
      <c r="F375" s="10">
        <v>250109830</v>
      </c>
      <c r="G375" s="11" t="s">
        <v>49</v>
      </c>
      <c r="H375" s="12">
        <v>69.25</v>
      </c>
      <c r="I375" s="12">
        <v>88.02</v>
      </c>
      <c r="J375" s="12">
        <f t="shared" si="5"/>
        <v>76.76</v>
      </c>
      <c r="K375" s="10">
        <v>1</v>
      </c>
      <c r="L375" s="16" cm="1">
        <f t="array" ref="L375">SUMPRODUCT(($C$3:$C$510=C375)*($J$3:$J$510&gt;J375))+1</f>
        <v>1</v>
      </c>
      <c r="M375" s="10" t="s">
        <v>2592</v>
      </c>
      <c r="N375" s="10"/>
    </row>
    <row r="376" s="2" customFormat="1" customHeight="1" spans="1:14">
      <c r="A376" s="10">
        <v>374</v>
      </c>
      <c r="B376" s="11" t="s">
        <v>2336</v>
      </c>
      <c r="C376" s="11" t="s">
        <v>2506</v>
      </c>
      <c r="D376" s="10" t="s">
        <v>2655</v>
      </c>
      <c r="E376" s="11" t="s">
        <v>2507</v>
      </c>
      <c r="F376" s="10">
        <v>250109827</v>
      </c>
      <c r="G376" s="11" t="s">
        <v>37</v>
      </c>
      <c r="H376" s="12">
        <v>42.75</v>
      </c>
      <c r="I376" s="12">
        <v>71.74</v>
      </c>
      <c r="J376" s="12">
        <f t="shared" si="5"/>
        <v>54.35</v>
      </c>
      <c r="K376" s="10">
        <v>1</v>
      </c>
      <c r="L376" s="16" cm="1">
        <f t="array" ref="L376">SUMPRODUCT(($C$3:$C$510=C376)*($J$3:$J$510&gt;J376))+1</f>
        <v>2</v>
      </c>
      <c r="M376" s="10" t="s">
        <v>2593</v>
      </c>
      <c r="N376" s="10"/>
    </row>
    <row r="377" s="2" customFormat="1" customHeight="1" spans="1:14">
      <c r="A377" s="10">
        <v>375</v>
      </c>
      <c r="B377" s="11" t="s">
        <v>2336</v>
      </c>
      <c r="C377" s="11" t="s">
        <v>2506</v>
      </c>
      <c r="D377" s="10" t="s">
        <v>2655</v>
      </c>
      <c r="E377" s="11" t="s">
        <v>2517</v>
      </c>
      <c r="F377" s="10">
        <v>250109821</v>
      </c>
      <c r="G377" s="11" t="s">
        <v>37</v>
      </c>
      <c r="H377" s="12">
        <v>35.75</v>
      </c>
      <c r="I377" s="12">
        <v>74.26</v>
      </c>
      <c r="J377" s="12">
        <f t="shared" si="5"/>
        <v>51.15</v>
      </c>
      <c r="K377" s="10">
        <v>1</v>
      </c>
      <c r="L377" s="16" cm="1">
        <f t="array" ref="L377">SUMPRODUCT(($C$3:$C$510=C377)*($J$3:$J$510&gt;J377))+1</f>
        <v>3</v>
      </c>
      <c r="M377" s="10" t="s">
        <v>2593</v>
      </c>
      <c r="N377" s="10"/>
    </row>
    <row r="378" s="2" customFormat="1" customHeight="1" spans="1:14">
      <c r="A378" s="10">
        <v>376</v>
      </c>
      <c r="B378" s="11" t="s">
        <v>2336</v>
      </c>
      <c r="C378" s="11" t="s">
        <v>2522</v>
      </c>
      <c r="D378" s="10" t="s">
        <v>2656</v>
      </c>
      <c r="E378" s="11" t="s">
        <v>2533</v>
      </c>
      <c r="F378" s="10">
        <v>250101522</v>
      </c>
      <c r="G378" s="11" t="s">
        <v>49</v>
      </c>
      <c r="H378" s="12">
        <v>83</v>
      </c>
      <c r="I378" s="12">
        <v>86.26</v>
      </c>
      <c r="J378" s="12">
        <f t="shared" si="5"/>
        <v>84.3</v>
      </c>
      <c r="K378" s="10">
        <v>1</v>
      </c>
      <c r="L378" s="16" cm="1">
        <f t="array" ref="L378">SUMPRODUCT(($C$3:$C$510=C378)*($J$3:$J$510&gt;J378))+1</f>
        <v>1</v>
      </c>
      <c r="M378" s="10" t="s">
        <v>2592</v>
      </c>
      <c r="N378" s="10"/>
    </row>
    <row r="379" s="2" customFormat="1" customHeight="1" spans="1:14">
      <c r="A379" s="10">
        <v>377</v>
      </c>
      <c r="B379" s="11" t="s">
        <v>2336</v>
      </c>
      <c r="C379" s="11" t="s">
        <v>2522</v>
      </c>
      <c r="D379" s="10" t="s">
        <v>2656</v>
      </c>
      <c r="E379" s="11" t="s">
        <v>2528</v>
      </c>
      <c r="F379" s="10">
        <v>250101411</v>
      </c>
      <c r="G379" s="11" t="s">
        <v>37</v>
      </c>
      <c r="H379" s="12">
        <v>77</v>
      </c>
      <c r="I379" s="12">
        <v>76.34</v>
      </c>
      <c r="J379" s="12">
        <f t="shared" si="5"/>
        <v>76.74</v>
      </c>
      <c r="K379" s="10">
        <v>1</v>
      </c>
      <c r="L379" s="16" cm="1">
        <f t="array" ref="L379">SUMPRODUCT(($C$3:$C$510=C379)*($J$3:$J$510&gt;J379))+1</f>
        <v>2</v>
      </c>
      <c r="M379" s="10" t="s">
        <v>2593</v>
      </c>
      <c r="N379" s="10"/>
    </row>
    <row r="380" s="2" customFormat="1" customHeight="1" spans="1:14">
      <c r="A380" s="10">
        <v>378</v>
      </c>
      <c r="B380" s="11" t="s">
        <v>2336</v>
      </c>
      <c r="C380" s="11" t="s">
        <v>2522</v>
      </c>
      <c r="D380" s="10" t="s">
        <v>2656</v>
      </c>
      <c r="E380" s="11" t="s">
        <v>2523</v>
      </c>
      <c r="F380" s="10">
        <v>250101508</v>
      </c>
      <c r="G380" s="11" t="s">
        <v>37</v>
      </c>
      <c r="H380" s="12">
        <v>69</v>
      </c>
      <c r="I380" s="12">
        <v>81.76</v>
      </c>
      <c r="J380" s="12">
        <f t="shared" si="5"/>
        <v>74.1</v>
      </c>
      <c r="K380" s="10">
        <v>1</v>
      </c>
      <c r="L380" s="16" cm="1">
        <f t="array" ref="L380">SUMPRODUCT(($C$3:$C$510=C380)*($J$3:$J$510&gt;J380))+1</f>
        <v>3</v>
      </c>
      <c r="M380" s="10" t="s">
        <v>2593</v>
      </c>
      <c r="N380" s="10"/>
    </row>
    <row r="381" s="2" customFormat="1" customHeight="1" spans="1:14">
      <c r="A381" s="10">
        <v>379</v>
      </c>
      <c r="B381" s="11" t="s">
        <v>2336</v>
      </c>
      <c r="C381" s="11" t="s">
        <v>2538</v>
      </c>
      <c r="D381" s="10" t="s">
        <v>2657</v>
      </c>
      <c r="E381" s="11" t="s">
        <v>2544</v>
      </c>
      <c r="F381" s="10">
        <v>250109621</v>
      </c>
      <c r="G381" s="11" t="s">
        <v>37</v>
      </c>
      <c r="H381" s="12">
        <v>73</v>
      </c>
      <c r="I381" s="12">
        <v>86.84</v>
      </c>
      <c r="J381" s="12">
        <f t="shared" si="5"/>
        <v>78.54</v>
      </c>
      <c r="K381" s="10">
        <v>1</v>
      </c>
      <c r="L381" s="16" cm="1">
        <f t="array" ref="L381">SUMPRODUCT(($C$3:$C$510=C381)*($J$3:$J$510&gt;J381))+1</f>
        <v>1</v>
      </c>
      <c r="M381" s="10" t="s">
        <v>2592</v>
      </c>
      <c r="N381" s="10"/>
    </row>
    <row r="382" s="2" customFormat="1" customHeight="1" spans="1:14">
      <c r="A382" s="10">
        <v>380</v>
      </c>
      <c r="B382" s="11" t="s">
        <v>2336</v>
      </c>
      <c r="C382" s="11" t="s">
        <v>2538</v>
      </c>
      <c r="D382" s="10" t="s">
        <v>2657</v>
      </c>
      <c r="E382" s="11" t="s">
        <v>2539</v>
      </c>
      <c r="F382" s="10">
        <v>250109327</v>
      </c>
      <c r="G382" s="11" t="s">
        <v>37</v>
      </c>
      <c r="H382" s="12">
        <v>76</v>
      </c>
      <c r="I382" s="12">
        <v>81.9</v>
      </c>
      <c r="J382" s="12">
        <f t="shared" si="5"/>
        <v>78.36</v>
      </c>
      <c r="K382" s="10">
        <v>1</v>
      </c>
      <c r="L382" s="16" cm="1">
        <f t="array" ref="L382">SUMPRODUCT(($C$3:$C$510=C382)*($J$3:$J$510&gt;J382))+1</f>
        <v>2</v>
      </c>
      <c r="M382" s="10" t="s">
        <v>2593</v>
      </c>
      <c r="N382" s="10"/>
    </row>
    <row r="383" s="2" customFormat="1" customHeight="1" spans="1:14">
      <c r="A383" s="10">
        <v>381</v>
      </c>
      <c r="B383" s="11" t="s">
        <v>2336</v>
      </c>
      <c r="C383" s="11" t="s">
        <v>2538</v>
      </c>
      <c r="D383" s="10" t="s">
        <v>2657</v>
      </c>
      <c r="E383" s="11" t="s">
        <v>2549</v>
      </c>
      <c r="F383" s="10">
        <v>250109716</v>
      </c>
      <c r="G383" s="11" t="s">
        <v>37</v>
      </c>
      <c r="H383" s="12">
        <v>71</v>
      </c>
      <c r="I383" s="12">
        <v>80.94</v>
      </c>
      <c r="J383" s="12">
        <f t="shared" si="5"/>
        <v>74.98</v>
      </c>
      <c r="K383" s="10">
        <v>1</v>
      </c>
      <c r="L383" s="16" cm="1">
        <f t="array" ref="L383">SUMPRODUCT(($C$3:$C$510=C383)*($J$3:$J$510&gt;J383))+1</f>
        <v>3</v>
      </c>
      <c r="M383" s="10" t="s">
        <v>2593</v>
      </c>
      <c r="N383" s="10"/>
    </row>
    <row r="384" s="2" customFormat="1" customHeight="1" spans="1:14">
      <c r="A384" s="10">
        <v>382</v>
      </c>
      <c r="B384" s="11" t="s">
        <v>2336</v>
      </c>
      <c r="C384" s="11" t="s">
        <v>2554</v>
      </c>
      <c r="D384" s="10" t="s">
        <v>2658</v>
      </c>
      <c r="E384" s="11" t="s">
        <v>2555</v>
      </c>
      <c r="F384" s="10">
        <v>250106001</v>
      </c>
      <c r="G384" s="11" t="s">
        <v>49</v>
      </c>
      <c r="H384" s="12">
        <v>82</v>
      </c>
      <c r="I384" s="12">
        <v>84.94</v>
      </c>
      <c r="J384" s="12">
        <f t="shared" si="5"/>
        <v>83.18</v>
      </c>
      <c r="K384" s="10">
        <v>1</v>
      </c>
      <c r="L384" s="16" cm="1">
        <f t="array" ref="L384">SUMPRODUCT(($C$3:$C$510=C384)*($J$3:$J$510&gt;J384))+1</f>
        <v>1</v>
      </c>
      <c r="M384" s="10" t="s">
        <v>2592</v>
      </c>
      <c r="N384" s="10"/>
    </row>
    <row r="385" s="2" customFormat="1" customHeight="1" spans="1:14">
      <c r="A385" s="10">
        <v>383</v>
      </c>
      <c r="B385" s="11" t="s">
        <v>2336</v>
      </c>
      <c r="C385" s="11" t="s">
        <v>2554</v>
      </c>
      <c r="D385" s="10" t="s">
        <v>2658</v>
      </c>
      <c r="E385" s="11" t="s">
        <v>2559</v>
      </c>
      <c r="F385" s="10">
        <v>250105607</v>
      </c>
      <c r="G385" s="11" t="s">
        <v>37</v>
      </c>
      <c r="H385" s="12">
        <v>84</v>
      </c>
      <c r="I385" s="12">
        <v>78.72</v>
      </c>
      <c r="J385" s="12">
        <f t="shared" si="5"/>
        <v>81.89</v>
      </c>
      <c r="K385" s="10">
        <v>1</v>
      </c>
      <c r="L385" s="16" cm="1">
        <f t="array" ref="L385">SUMPRODUCT(($C$3:$C$510=C385)*($J$3:$J$510&gt;J385))+1</f>
        <v>2</v>
      </c>
      <c r="M385" s="10" t="s">
        <v>2593</v>
      </c>
      <c r="N385" s="10"/>
    </row>
    <row r="386" s="2" customFormat="1" customHeight="1" spans="1:14">
      <c r="A386" s="10">
        <v>384</v>
      </c>
      <c r="B386" s="11" t="s">
        <v>2336</v>
      </c>
      <c r="C386" s="11" t="s">
        <v>2554</v>
      </c>
      <c r="D386" s="10" t="s">
        <v>2658</v>
      </c>
      <c r="E386" s="11" t="s">
        <v>2564</v>
      </c>
      <c r="F386" s="10">
        <v>250105903</v>
      </c>
      <c r="G386" s="11" t="s">
        <v>37</v>
      </c>
      <c r="H386" s="12">
        <v>82</v>
      </c>
      <c r="I386" s="12">
        <v>77.16</v>
      </c>
      <c r="J386" s="12">
        <f t="shared" si="5"/>
        <v>80.06</v>
      </c>
      <c r="K386" s="10">
        <v>1</v>
      </c>
      <c r="L386" s="16" cm="1">
        <f t="array" ref="L386">SUMPRODUCT(($C$3:$C$510=C386)*($J$3:$J$510&gt;J386))+1</f>
        <v>3</v>
      </c>
      <c r="M386" s="10" t="s">
        <v>2593</v>
      </c>
      <c r="N386" s="10"/>
    </row>
    <row r="387" s="2" customFormat="1" customHeight="1" spans="1:14">
      <c r="A387" s="10">
        <v>385</v>
      </c>
      <c r="B387" s="11" t="s">
        <v>2336</v>
      </c>
      <c r="C387" s="11" t="s">
        <v>2569</v>
      </c>
      <c r="D387" s="10" t="s">
        <v>2659</v>
      </c>
      <c r="E387" s="11" t="s">
        <v>2575</v>
      </c>
      <c r="F387" s="10">
        <v>250106405</v>
      </c>
      <c r="G387" s="11" t="s">
        <v>37</v>
      </c>
      <c r="H387" s="12">
        <v>87</v>
      </c>
      <c r="I387" s="12">
        <v>87.84</v>
      </c>
      <c r="J387" s="12">
        <f t="shared" ref="J387:J450" si="7">I387*0.4+H387*0.6</f>
        <v>87.34</v>
      </c>
      <c r="K387" s="10">
        <v>1</v>
      </c>
      <c r="L387" s="16" cm="1">
        <f t="array" ref="L387">SUMPRODUCT(($C$3:$C$510=C387)*($J$3:$J$510&gt;J387))+1</f>
        <v>1</v>
      </c>
      <c r="M387" s="10" t="s">
        <v>2592</v>
      </c>
      <c r="N387" s="10"/>
    </row>
    <row r="388" s="2" customFormat="1" customHeight="1" spans="1:14">
      <c r="A388" s="10">
        <v>386</v>
      </c>
      <c r="B388" s="11" t="s">
        <v>2336</v>
      </c>
      <c r="C388" s="11" t="s">
        <v>2569</v>
      </c>
      <c r="D388" s="10" t="s">
        <v>2659</v>
      </c>
      <c r="E388" s="11" t="s">
        <v>2580</v>
      </c>
      <c r="F388" s="10">
        <v>250105612</v>
      </c>
      <c r="G388" s="11" t="s">
        <v>37</v>
      </c>
      <c r="H388" s="12">
        <v>84</v>
      </c>
      <c r="I388" s="12">
        <v>79.04</v>
      </c>
      <c r="J388" s="12">
        <f t="shared" si="7"/>
        <v>82.02</v>
      </c>
      <c r="K388" s="10">
        <v>1</v>
      </c>
      <c r="L388" s="16" cm="1">
        <f t="array" ref="L388">SUMPRODUCT(($C$3:$C$510=C388)*($J$3:$J$510&gt;J388))+1</f>
        <v>2</v>
      </c>
      <c r="M388" s="10" t="s">
        <v>2593</v>
      </c>
      <c r="N388" s="10"/>
    </row>
    <row r="389" s="2" customFormat="1" customHeight="1" spans="1:14">
      <c r="A389" s="10">
        <v>387</v>
      </c>
      <c r="B389" s="11" t="s">
        <v>2336</v>
      </c>
      <c r="C389" s="11" t="s">
        <v>2569</v>
      </c>
      <c r="D389" s="10" t="s">
        <v>2659</v>
      </c>
      <c r="E389" s="11" t="s">
        <v>2570</v>
      </c>
      <c r="F389" s="10">
        <v>250106701</v>
      </c>
      <c r="G389" s="11" t="s">
        <v>37</v>
      </c>
      <c r="H389" s="12">
        <v>82</v>
      </c>
      <c r="I389" s="12">
        <v>81</v>
      </c>
      <c r="J389" s="12">
        <f t="shared" si="7"/>
        <v>81.6</v>
      </c>
      <c r="K389" s="10">
        <v>1</v>
      </c>
      <c r="L389" s="16" cm="1">
        <f t="array" ref="L389">SUMPRODUCT(($C$3:$C$510=C389)*($J$3:$J$510&gt;J389))+1</f>
        <v>3</v>
      </c>
      <c r="M389" s="10" t="s">
        <v>2593</v>
      </c>
      <c r="N389" s="10"/>
    </row>
    <row r="390" s="2" customFormat="1" customHeight="1" spans="1:14">
      <c r="A390" s="10">
        <v>388</v>
      </c>
      <c r="B390" s="11" t="s">
        <v>806</v>
      </c>
      <c r="C390" s="11" t="s">
        <v>807</v>
      </c>
      <c r="D390" s="10" t="s">
        <v>2660</v>
      </c>
      <c r="E390" s="11" t="s">
        <v>829</v>
      </c>
      <c r="F390" s="10">
        <v>250110901</v>
      </c>
      <c r="G390" s="11" t="s">
        <v>49</v>
      </c>
      <c r="H390" s="12">
        <v>83.5</v>
      </c>
      <c r="I390" s="12">
        <v>82.52</v>
      </c>
      <c r="J390" s="12">
        <f t="shared" si="7"/>
        <v>83.11</v>
      </c>
      <c r="K390" s="10">
        <v>2</v>
      </c>
      <c r="L390" s="16" cm="1">
        <f t="array" ref="L390">SUMPRODUCT(($C$3:$C$510=C390)*($J$3:$J$510&gt;J390))+1</f>
        <v>1</v>
      </c>
      <c r="M390" s="10" t="s">
        <v>2592</v>
      </c>
      <c r="N390" s="11"/>
    </row>
    <row r="391" s="2" customFormat="1" customHeight="1" spans="1:14">
      <c r="A391" s="10">
        <v>389</v>
      </c>
      <c r="B391" s="11" t="s">
        <v>806</v>
      </c>
      <c r="C391" s="11" t="s">
        <v>807</v>
      </c>
      <c r="D391" s="10" t="s">
        <v>2660</v>
      </c>
      <c r="E391" s="11" t="s">
        <v>819</v>
      </c>
      <c r="F391" s="10">
        <v>250110908</v>
      </c>
      <c r="G391" s="11" t="s">
        <v>49</v>
      </c>
      <c r="H391" s="12">
        <v>87.5</v>
      </c>
      <c r="I391" s="12">
        <v>75.1</v>
      </c>
      <c r="J391" s="12">
        <f t="shared" si="7"/>
        <v>82.54</v>
      </c>
      <c r="K391" s="10">
        <v>2</v>
      </c>
      <c r="L391" s="16" cm="1">
        <f t="array" ref="L391">SUMPRODUCT(($C$3:$C$510=C391)*($J$3:$J$510&gt;J391))+1</f>
        <v>2</v>
      </c>
      <c r="M391" s="10" t="s">
        <v>2592</v>
      </c>
      <c r="N391" s="11"/>
    </row>
    <row r="392" s="2" customFormat="1" customHeight="1" spans="1:14">
      <c r="A392" s="10">
        <v>390</v>
      </c>
      <c r="B392" s="11" t="s">
        <v>806</v>
      </c>
      <c r="C392" s="11" t="s">
        <v>807</v>
      </c>
      <c r="D392" s="10" t="s">
        <v>2660</v>
      </c>
      <c r="E392" s="11" t="s">
        <v>814</v>
      </c>
      <c r="F392" s="10">
        <v>250110911</v>
      </c>
      <c r="G392" s="11" t="s">
        <v>49</v>
      </c>
      <c r="H392" s="12">
        <v>74.25</v>
      </c>
      <c r="I392" s="12">
        <v>74.88</v>
      </c>
      <c r="J392" s="12">
        <f t="shared" si="7"/>
        <v>74.5</v>
      </c>
      <c r="K392" s="10">
        <v>2</v>
      </c>
      <c r="L392" s="16" cm="1">
        <f t="array" ref="L392">SUMPRODUCT(($C$3:$C$510=C392)*($J$3:$J$510&gt;J392))+1</f>
        <v>3</v>
      </c>
      <c r="M392" s="10" t="s">
        <v>2593</v>
      </c>
      <c r="N392" s="11"/>
    </row>
    <row r="393" s="2" customFormat="1" customHeight="1" spans="1:14">
      <c r="A393" s="10">
        <v>391</v>
      </c>
      <c r="B393" s="11" t="s">
        <v>806</v>
      </c>
      <c r="C393" s="11" t="s">
        <v>807</v>
      </c>
      <c r="D393" s="10" t="s">
        <v>2660</v>
      </c>
      <c r="E393" s="11" t="s">
        <v>834</v>
      </c>
      <c r="F393" s="10">
        <v>250110902</v>
      </c>
      <c r="G393" s="11" t="s">
        <v>49</v>
      </c>
      <c r="H393" s="12">
        <v>72</v>
      </c>
      <c r="I393" s="12">
        <v>77.64</v>
      </c>
      <c r="J393" s="12">
        <f t="shared" si="7"/>
        <v>74.26</v>
      </c>
      <c r="K393" s="10">
        <v>2</v>
      </c>
      <c r="L393" s="16" cm="1">
        <f t="array" ref="L393">SUMPRODUCT(($C$3:$C$510=C393)*($J$3:$J$510&gt;J393))+1</f>
        <v>4</v>
      </c>
      <c r="M393" s="10" t="s">
        <v>2593</v>
      </c>
      <c r="N393" s="11"/>
    </row>
    <row r="394" s="2" customFormat="1" customHeight="1" spans="1:14">
      <c r="A394" s="10">
        <v>392</v>
      </c>
      <c r="B394" s="11" t="s">
        <v>806</v>
      </c>
      <c r="C394" s="11" t="s">
        <v>807</v>
      </c>
      <c r="D394" s="10" t="s">
        <v>2660</v>
      </c>
      <c r="E394" s="11" t="s">
        <v>808</v>
      </c>
      <c r="F394" s="10">
        <v>250110918</v>
      </c>
      <c r="G394" s="11" t="s">
        <v>49</v>
      </c>
      <c r="H394" s="12">
        <v>71</v>
      </c>
      <c r="I394" s="12">
        <v>75.9</v>
      </c>
      <c r="J394" s="12">
        <f t="shared" si="7"/>
        <v>72.96</v>
      </c>
      <c r="K394" s="10">
        <v>2</v>
      </c>
      <c r="L394" s="16" cm="1">
        <f t="array" ref="L394">SUMPRODUCT(($C$3:$C$510=C394)*($J$3:$J$510&gt;J394))+1</f>
        <v>5</v>
      </c>
      <c r="M394" s="10" t="s">
        <v>2593</v>
      </c>
      <c r="N394" s="11"/>
    </row>
    <row r="395" s="2" customFormat="1" customHeight="1" spans="1:14">
      <c r="A395" s="10">
        <v>393</v>
      </c>
      <c r="B395" s="11" t="s">
        <v>806</v>
      </c>
      <c r="C395" s="11" t="s">
        <v>807</v>
      </c>
      <c r="D395" s="10" t="s">
        <v>2660</v>
      </c>
      <c r="E395" s="11" t="s">
        <v>824</v>
      </c>
      <c r="F395" s="10">
        <v>250110907</v>
      </c>
      <c r="G395" s="11" t="s">
        <v>49</v>
      </c>
      <c r="H395" s="12">
        <v>65.75</v>
      </c>
      <c r="I395" s="12">
        <v>77.48</v>
      </c>
      <c r="J395" s="12">
        <f t="shared" si="7"/>
        <v>70.44</v>
      </c>
      <c r="K395" s="10">
        <v>2</v>
      </c>
      <c r="L395" s="16" cm="1">
        <f t="array" ref="L395">SUMPRODUCT(($C$3:$C$510=C395)*($J$3:$J$510&gt;J395))+1</f>
        <v>6</v>
      </c>
      <c r="M395" s="10" t="s">
        <v>2593</v>
      </c>
      <c r="N395" s="11"/>
    </row>
    <row r="396" s="2" customFormat="1" customHeight="1" spans="1:14">
      <c r="A396" s="10">
        <v>394</v>
      </c>
      <c r="B396" s="11" t="s">
        <v>806</v>
      </c>
      <c r="C396" s="11" t="s">
        <v>807</v>
      </c>
      <c r="D396" s="10" t="s">
        <v>2660</v>
      </c>
      <c r="E396" s="11" t="s">
        <v>839</v>
      </c>
      <c r="F396" s="10">
        <v>250110905</v>
      </c>
      <c r="G396" s="11" t="s">
        <v>49</v>
      </c>
      <c r="H396" s="12">
        <v>71</v>
      </c>
      <c r="I396" s="12">
        <v>0</v>
      </c>
      <c r="J396" s="12">
        <v>0</v>
      </c>
      <c r="K396" s="10">
        <v>2</v>
      </c>
      <c r="L396" s="16" t="s">
        <v>2595</v>
      </c>
      <c r="M396" s="10" t="s">
        <v>2593</v>
      </c>
      <c r="N396" s="10" t="s">
        <v>2596</v>
      </c>
    </row>
    <row r="397" s="2" customFormat="1" customHeight="1" spans="1:14">
      <c r="A397" s="10">
        <v>395</v>
      </c>
      <c r="B397" s="11" t="s">
        <v>806</v>
      </c>
      <c r="C397" s="11" t="s">
        <v>843</v>
      </c>
      <c r="D397" s="10" t="s">
        <v>2661</v>
      </c>
      <c r="E397" s="11" t="s">
        <v>844</v>
      </c>
      <c r="F397" s="10">
        <v>250109127</v>
      </c>
      <c r="G397" s="11" t="s">
        <v>37</v>
      </c>
      <c r="H397" s="12">
        <v>65.75</v>
      </c>
      <c r="I397" s="12">
        <v>77.52</v>
      </c>
      <c r="J397" s="12">
        <f t="shared" si="7"/>
        <v>70.46</v>
      </c>
      <c r="K397" s="10">
        <v>1</v>
      </c>
      <c r="L397" s="16" cm="1">
        <f t="array" ref="L397">SUMPRODUCT(($C$3:$C$510=C397)*($J$3:$J$510&gt;J397))+1</f>
        <v>1</v>
      </c>
      <c r="M397" s="10" t="s">
        <v>2592</v>
      </c>
      <c r="N397" s="10"/>
    </row>
    <row r="398" s="2" customFormat="1" customHeight="1" spans="1:14">
      <c r="A398" s="10">
        <v>396</v>
      </c>
      <c r="B398" s="11" t="s">
        <v>806</v>
      </c>
      <c r="C398" s="11" t="s">
        <v>843</v>
      </c>
      <c r="D398" s="10" t="s">
        <v>2661</v>
      </c>
      <c r="E398" s="11" t="s">
        <v>853</v>
      </c>
      <c r="F398" s="10">
        <v>250109108</v>
      </c>
      <c r="G398" s="11" t="s">
        <v>37</v>
      </c>
      <c r="H398" s="12">
        <v>71.25</v>
      </c>
      <c r="I398" s="12">
        <v>0</v>
      </c>
      <c r="J398" s="12">
        <v>0</v>
      </c>
      <c r="K398" s="10">
        <v>1</v>
      </c>
      <c r="L398" s="16" t="s">
        <v>2595</v>
      </c>
      <c r="M398" s="10" t="s">
        <v>2593</v>
      </c>
      <c r="N398" s="10" t="s">
        <v>2596</v>
      </c>
    </row>
    <row r="399" s="2" customFormat="1" customHeight="1" spans="1:14">
      <c r="A399" s="10">
        <v>397</v>
      </c>
      <c r="B399" s="11" t="s">
        <v>806</v>
      </c>
      <c r="C399" s="11" t="s">
        <v>843</v>
      </c>
      <c r="D399" s="10" t="s">
        <v>2661</v>
      </c>
      <c r="E399" s="11" t="s">
        <v>849</v>
      </c>
      <c r="F399" s="10">
        <v>250109105</v>
      </c>
      <c r="G399" s="11" t="s">
        <v>37</v>
      </c>
      <c r="H399" s="12">
        <v>58.5</v>
      </c>
      <c r="I399" s="12">
        <v>0</v>
      </c>
      <c r="J399" s="12">
        <v>0</v>
      </c>
      <c r="K399" s="10">
        <v>1</v>
      </c>
      <c r="L399" s="16" t="s">
        <v>2595</v>
      </c>
      <c r="M399" s="10" t="s">
        <v>2593</v>
      </c>
      <c r="N399" s="10" t="s">
        <v>2596</v>
      </c>
    </row>
    <row r="400" s="2" customFormat="1" customHeight="1" spans="1:14">
      <c r="A400" s="10">
        <v>398</v>
      </c>
      <c r="B400" s="11" t="s">
        <v>806</v>
      </c>
      <c r="C400" s="11" t="s">
        <v>856</v>
      </c>
      <c r="D400" s="10" t="s">
        <v>2662</v>
      </c>
      <c r="E400" s="11" t="s">
        <v>857</v>
      </c>
      <c r="F400" s="10">
        <v>250110819</v>
      </c>
      <c r="G400" s="11" t="s">
        <v>49</v>
      </c>
      <c r="H400" s="12">
        <v>64.5</v>
      </c>
      <c r="I400" s="12">
        <v>79.72</v>
      </c>
      <c r="J400" s="12">
        <f t="shared" si="7"/>
        <v>70.59</v>
      </c>
      <c r="K400" s="10">
        <v>1</v>
      </c>
      <c r="L400" s="16" cm="1">
        <f t="array" ref="L400">SUMPRODUCT(($C$3:$C$510=C400)*($J$3:$J$510&gt;J400))+1</f>
        <v>1</v>
      </c>
      <c r="M400" s="10" t="s">
        <v>2592</v>
      </c>
      <c r="N400" s="10"/>
    </row>
    <row r="401" s="2" customFormat="1" customHeight="1" spans="1:14">
      <c r="A401" s="10">
        <v>399</v>
      </c>
      <c r="B401" s="11" t="s">
        <v>806</v>
      </c>
      <c r="C401" s="11" t="s">
        <v>856</v>
      </c>
      <c r="D401" s="10" t="s">
        <v>2662</v>
      </c>
      <c r="E401" s="11" t="s">
        <v>866</v>
      </c>
      <c r="F401" s="10">
        <v>250110810</v>
      </c>
      <c r="G401" s="11" t="s">
        <v>37</v>
      </c>
      <c r="H401" s="12">
        <v>79.25</v>
      </c>
      <c r="I401" s="12">
        <v>0</v>
      </c>
      <c r="J401" s="12">
        <v>0</v>
      </c>
      <c r="K401" s="10">
        <v>1</v>
      </c>
      <c r="L401" s="16" t="s">
        <v>2595</v>
      </c>
      <c r="M401" s="10" t="s">
        <v>2593</v>
      </c>
      <c r="N401" s="10" t="s">
        <v>2596</v>
      </c>
    </row>
    <row r="402" s="2" customFormat="1" customHeight="1" spans="1:14">
      <c r="A402" s="10">
        <v>400</v>
      </c>
      <c r="B402" s="11" t="s">
        <v>806</v>
      </c>
      <c r="C402" s="11" t="s">
        <v>856</v>
      </c>
      <c r="D402" s="10" t="s">
        <v>2662</v>
      </c>
      <c r="E402" s="11" t="s">
        <v>862</v>
      </c>
      <c r="F402" s="10">
        <v>250110730</v>
      </c>
      <c r="G402" s="11" t="s">
        <v>37</v>
      </c>
      <c r="H402" s="12">
        <v>30.5</v>
      </c>
      <c r="I402" s="12">
        <v>0</v>
      </c>
      <c r="J402" s="12">
        <v>0</v>
      </c>
      <c r="K402" s="10">
        <v>1</v>
      </c>
      <c r="L402" s="16" t="s">
        <v>2595</v>
      </c>
      <c r="M402" s="10" t="s">
        <v>2593</v>
      </c>
      <c r="N402" s="10" t="s">
        <v>2596</v>
      </c>
    </row>
    <row r="403" s="2" customFormat="1" customHeight="1" spans="1:14">
      <c r="A403" s="10">
        <v>401</v>
      </c>
      <c r="B403" s="11" t="s">
        <v>806</v>
      </c>
      <c r="C403" s="11" t="s">
        <v>870</v>
      </c>
      <c r="D403" s="10" t="s">
        <v>2663</v>
      </c>
      <c r="E403" s="11" t="s">
        <v>886</v>
      </c>
      <c r="F403" s="10">
        <v>250110814</v>
      </c>
      <c r="G403" s="11" t="s">
        <v>49</v>
      </c>
      <c r="H403" s="12">
        <v>73.25</v>
      </c>
      <c r="I403" s="12">
        <v>84.58</v>
      </c>
      <c r="J403" s="12">
        <f t="shared" si="7"/>
        <v>77.78</v>
      </c>
      <c r="K403" s="10">
        <v>2</v>
      </c>
      <c r="L403" s="16" cm="1">
        <f t="array" ref="L403">SUMPRODUCT(($C$3:$C$510=C403)*($J$3:$J$510&gt;J403))+1</f>
        <v>1</v>
      </c>
      <c r="M403" s="10" t="s">
        <v>2592</v>
      </c>
      <c r="N403" s="10"/>
    </row>
    <row r="404" s="2" customFormat="1" customHeight="1" spans="1:14">
      <c r="A404" s="10">
        <v>402</v>
      </c>
      <c r="B404" s="11" t="s">
        <v>806</v>
      </c>
      <c r="C404" s="11" t="s">
        <v>870</v>
      </c>
      <c r="D404" s="10" t="s">
        <v>2663</v>
      </c>
      <c r="E404" s="11" t="s">
        <v>881</v>
      </c>
      <c r="F404" s="10">
        <v>250110803</v>
      </c>
      <c r="G404" s="11" t="s">
        <v>37</v>
      </c>
      <c r="H404" s="12">
        <v>73.75</v>
      </c>
      <c r="I404" s="12">
        <v>80.98</v>
      </c>
      <c r="J404" s="12">
        <f t="shared" si="7"/>
        <v>76.64</v>
      </c>
      <c r="K404" s="10">
        <v>2</v>
      </c>
      <c r="L404" s="16" cm="1">
        <f t="array" ref="L404">SUMPRODUCT(($C$3:$C$510=C404)*($J$3:$J$510&gt;J404))+1</f>
        <v>2</v>
      </c>
      <c r="M404" s="10" t="s">
        <v>2592</v>
      </c>
      <c r="N404" s="10"/>
    </row>
    <row r="405" s="2" customFormat="1" customHeight="1" spans="1:14">
      <c r="A405" s="10">
        <v>403</v>
      </c>
      <c r="B405" s="11" t="s">
        <v>806</v>
      </c>
      <c r="C405" s="11" t="s">
        <v>870</v>
      </c>
      <c r="D405" s="10" t="s">
        <v>2663</v>
      </c>
      <c r="E405" s="11" t="s">
        <v>876</v>
      </c>
      <c r="F405" s="10">
        <v>250110817</v>
      </c>
      <c r="G405" s="11" t="s">
        <v>49</v>
      </c>
      <c r="H405" s="12">
        <v>74.75</v>
      </c>
      <c r="I405" s="12">
        <v>72.54</v>
      </c>
      <c r="J405" s="12">
        <f t="shared" si="7"/>
        <v>73.87</v>
      </c>
      <c r="K405" s="10">
        <v>2</v>
      </c>
      <c r="L405" s="16" cm="1">
        <f t="array" ref="L405">SUMPRODUCT(($C$3:$C$510=C405)*($J$3:$J$510&gt;J405))+1</f>
        <v>3</v>
      </c>
      <c r="M405" s="10" t="s">
        <v>2593</v>
      </c>
      <c r="N405" s="10"/>
    </row>
    <row r="406" s="2" customFormat="1" customHeight="1" spans="1:14">
      <c r="A406" s="10">
        <v>404</v>
      </c>
      <c r="B406" s="11" t="s">
        <v>806</v>
      </c>
      <c r="C406" s="11" t="s">
        <v>870</v>
      </c>
      <c r="D406" s="10" t="s">
        <v>2663</v>
      </c>
      <c r="E406" s="11" t="s">
        <v>891</v>
      </c>
      <c r="F406" s="10">
        <v>250110816</v>
      </c>
      <c r="G406" s="11" t="s">
        <v>37</v>
      </c>
      <c r="H406" s="12">
        <v>70.75</v>
      </c>
      <c r="I406" s="12">
        <v>73.98</v>
      </c>
      <c r="J406" s="12">
        <f t="shared" si="7"/>
        <v>72.04</v>
      </c>
      <c r="K406" s="10">
        <v>2</v>
      </c>
      <c r="L406" s="16" cm="1">
        <f t="array" ref="L406">SUMPRODUCT(($C$3:$C$510=C406)*($J$3:$J$510&gt;J406))+1</f>
        <v>4</v>
      </c>
      <c r="M406" s="10" t="s">
        <v>2593</v>
      </c>
      <c r="N406" s="10"/>
    </row>
    <row r="407" s="2" customFormat="1" customHeight="1" spans="1:14">
      <c r="A407" s="10">
        <v>405</v>
      </c>
      <c r="B407" s="11" t="s">
        <v>806</v>
      </c>
      <c r="C407" s="11" t="s">
        <v>870</v>
      </c>
      <c r="D407" s="10" t="s">
        <v>2663</v>
      </c>
      <c r="E407" s="11" t="s">
        <v>871</v>
      </c>
      <c r="F407" s="10">
        <v>250110805</v>
      </c>
      <c r="G407" s="11" t="s">
        <v>37</v>
      </c>
      <c r="H407" s="12">
        <v>61.5</v>
      </c>
      <c r="I407" s="12">
        <v>77.3</v>
      </c>
      <c r="J407" s="12">
        <f t="shared" si="7"/>
        <v>67.82</v>
      </c>
      <c r="K407" s="10">
        <v>2</v>
      </c>
      <c r="L407" s="16" cm="1">
        <f t="array" ref="L407">SUMPRODUCT(($C$3:$C$510=C407)*($J$3:$J$510&gt;J407))+1</f>
        <v>5</v>
      </c>
      <c r="M407" s="10" t="s">
        <v>2593</v>
      </c>
      <c r="N407" s="10"/>
    </row>
    <row r="408" s="2" customFormat="1" customHeight="1" spans="1:14">
      <c r="A408" s="10">
        <v>406</v>
      </c>
      <c r="B408" s="11" t="s">
        <v>806</v>
      </c>
      <c r="C408" s="11" t="s">
        <v>870</v>
      </c>
      <c r="D408" s="10" t="s">
        <v>2663</v>
      </c>
      <c r="E408" s="11" t="s">
        <v>896</v>
      </c>
      <c r="F408" s="10">
        <v>250110729</v>
      </c>
      <c r="G408" s="11" t="s">
        <v>49</v>
      </c>
      <c r="H408" s="12">
        <v>59.5</v>
      </c>
      <c r="I408" s="12">
        <v>70.58</v>
      </c>
      <c r="J408" s="12">
        <f t="shared" si="7"/>
        <v>63.93</v>
      </c>
      <c r="K408" s="10">
        <v>2</v>
      </c>
      <c r="L408" s="16" cm="1">
        <f t="array" ref="L408">SUMPRODUCT(($C$3:$C$510=C408)*($J$3:$J$510&gt;J408))+1</f>
        <v>6</v>
      </c>
      <c r="M408" s="10" t="s">
        <v>2593</v>
      </c>
      <c r="N408" s="10"/>
    </row>
    <row r="409" s="2" customFormat="1" customHeight="1" spans="1:14">
      <c r="A409" s="10">
        <v>407</v>
      </c>
      <c r="B409" s="11" t="s">
        <v>806</v>
      </c>
      <c r="C409" s="11" t="s">
        <v>901</v>
      </c>
      <c r="D409" s="38" t="s">
        <v>2664</v>
      </c>
      <c r="E409" s="11" t="s">
        <v>902</v>
      </c>
      <c r="F409" s="10">
        <v>250109012</v>
      </c>
      <c r="G409" s="11" t="s">
        <v>37</v>
      </c>
      <c r="H409" s="12">
        <v>80.25</v>
      </c>
      <c r="I409" s="12">
        <v>77.38</v>
      </c>
      <c r="J409" s="12">
        <f t="shared" si="7"/>
        <v>79.1</v>
      </c>
      <c r="K409" s="10">
        <v>1</v>
      </c>
      <c r="L409" s="16" cm="1">
        <f t="array" ref="L409">SUMPRODUCT(($C$3:$C$510=C409)*($J$3:$J$510&gt;J409))+1</f>
        <v>1</v>
      </c>
      <c r="M409" s="10" t="s">
        <v>2592</v>
      </c>
      <c r="N409" s="11"/>
    </row>
    <row r="410" s="2" customFormat="1" customHeight="1" spans="1:14">
      <c r="A410" s="10">
        <v>408</v>
      </c>
      <c r="B410" s="11" t="s">
        <v>806</v>
      </c>
      <c r="C410" s="11" t="s">
        <v>901</v>
      </c>
      <c r="D410" s="10" t="s">
        <v>2664</v>
      </c>
      <c r="E410" s="11" t="s">
        <v>911</v>
      </c>
      <c r="F410" s="10">
        <v>250108908</v>
      </c>
      <c r="G410" s="11" t="s">
        <v>49</v>
      </c>
      <c r="H410" s="12">
        <v>72.25</v>
      </c>
      <c r="I410" s="12">
        <v>0</v>
      </c>
      <c r="J410" s="12">
        <v>0</v>
      </c>
      <c r="K410" s="10">
        <v>1</v>
      </c>
      <c r="L410" s="16" t="s">
        <v>2595</v>
      </c>
      <c r="M410" s="10" t="s">
        <v>2593</v>
      </c>
      <c r="N410" s="10" t="s">
        <v>2596</v>
      </c>
    </row>
    <row r="411" s="2" customFormat="1" customHeight="1" spans="1:14">
      <c r="A411" s="10">
        <v>409</v>
      </c>
      <c r="B411" s="11" t="s">
        <v>806</v>
      </c>
      <c r="C411" s="11" t="s">
        <v>901</v>
      </c>
      <c r="D411" s="10" t="s">
        <v>2664</v>
      </c>
      <c r="E411" s="11" t="s">
        <v>907</v>
      </c>
      <c r="F411" s="10">
        <v>250108626</v>
      </c>
      <c r="G411" s="11" t="s">
        <v>37</v>
      </c>
      <c r="H411" s="12">
        <v>68.75</v>
      </c>
      <c r="I411" s="12">
        <v>0</v>
      </c>
      <c r="J411" s="12">
        <v>0</v>
      </c>
      <c r="K411" s="10">
        <v>1</v>
      </c>
      <c r="L411" s="16" t="s">
        <v>2595</v>
      </c>
      <c r="M411" s="10" t="s">
        <v>2593</v>
      </c>
      <c r="N411" s="10" t="s">
        <v>2596</v>
      </c>
    </row>
    <row r="412" s="2" customFormat="1" customHeight="1" spans="1:14">
      <c r="A412" s="10">
        <v>410</v>
      </c>
      <c r="B412" s="11" t="s">
        <v>806</v>
      </c>
      <c r="C412" s="11" t="s">
        <v>915</v>
      </c>
      <c r="D412" s="38" t="s">
        <v>2665</v>
      </c>
      <c r="E412" s="11" t="s">
        <v>916</v>
      </c>
      <c r="F412" s="10">
        <v>250109204</v>
      </c>
      <c r="G412" s="11" t="s">
        <v>37</v>
      </c>
      <c r="H412" s="12">
        <v>59.25</v>
      </c>
      <c r="I412" s="12">
        <v>84.54</v>
      </c>
      <c r="J412" s="12">
        <f t="shared" si="7"/>
        <v>69.37</v>
      </c>
      <c r="K412" s="10">
        <v>1</v>
      </c>
      <c r="L412" s="16" cm="1">
        <f t="array" ref="L412">SUMPRODUCT(($C$3:$C$510=C412)*($J$3:$J$510&gt;J412))+1</f>
        <v>1</v>
      </c>
      <c r="M412" s="10" t="s">
        <v>2592</v>
      </c>
      <c r="N412" s="11"/>
    </row>
    <row r="413" s="2" customFormat="1" customHeight="1" spans="1:14">
      <c r="A413" s="10">
        <v>411</v>
      </c>
      <c r="B413" s="11" t="s">
        <v>806</v>
      </c>
      <c r="C413" s="11" t="s">
        <v>915</v>
      </c>
      <c r="D413" s="10" t="s">
        <v>2665</v>
      </c>
      <c r="E413" s="11" t="s">
        <v>921</v>
      </c>
      <c r="F413" s="10">
        <v>250109019</v>
      </c>
      <c r="G413" s="11" t="s">
        <v>37</v>
      </c>
      <c r="H413" s="12">
        <v>69.25</v>
      </c>
      <c r="I413" s="12">
        <v>0</v>
      </c>
      <c r="J413" s="12">
        <v>0</v>
      </c>
      <c r="K413" s="10">
        <v>1</v>
      </c>
      <c r="L413" s="16" t="s">
        <v>2595</v>
      </c>
      <c r="M413" s="10" t="s">
        <v>2593</v>
      </c>
      <c r="N413" s="10" t="s">
        <v>2596</v>
      </c>
    </row>
    <row r="414" s="2" customFormat="1" customHeight="1" spans="1:14">
      <c r="A414" s="10">
        <v>412</v>
      </c>
      <c r="B414" s="11" t="s">
        <v>806</v>
      </c>
      <c r="C414" s="11" t="s">
        <v>915</v>
      </c>
      <c r="D414" s="10" t="s">
        <v>2665</v>
      </c>
      <c r="E414" s="11" t="s">
        <v>924</v>
      </c>
      <c r="F414" s="10">
        <v>250109201</v>
      </c>
      <c r="G414" s="11" t="s">
        <v>49</v>
      </c>
      <c r="H414" s="12">
        <v>56.25</v>
      </c>
      <c r="I414" s="12">
        <v>0</v>
      </c>
      <c r="J414" s="12">
        <v>0</v>
      </c>
      <c r="K414" s="10">
        <v>1</v>
      </c>
      <c r="L414" s="16" t="s">
        <v>2595</v>
      </c>
      <c r="M414" s="10" t="s">
        <v>2593</v>
      </c>
      <c r="N414" s="10" t="s">
        <v>2596</v>
      </c>
    </row>
    <row r="415" s="2" customFormat="1" customHeight="1" spans="1:14">
      <c r="A415" s="10">
        <v>413</v>
      </c>
      <c r="B415" s="11" t="s">
        <v>806</v>
      </c>
      <c r="C415" s="11" t="s">
        <v>927</v>
      </c>
      <c r="D415" s="10" t="s">
        <v>2666</v>
      </c>
      <c r="E415" s="11" t="s">
        <v>928</v>
      </c>
      <c r="F415" s="10">
        <v>250108705</v>
      </c>
      <c r="G415" s="11" t="s">
        <v>37</v>
      </c>
      <c r="H415" s="12">
        <v>77</v>
      </c>
      <c r="I415" s="12">
        <v>79.86</v>
      </c>
      <c r="J415" s="12">
        <f t="shared" si="7"/>
        <v>78.14</v>
      </c>
      <c r="K415" s="10">
        <v>1</v>
      </c>
      <c r="L415" s="16" cm="1">
        <f t="array" ref="L415">SUMPRODUCT(($C$3:$C$510=C415)*($J$3:$J$510&gt;J415))+1</f>
        <v>1</v>
      </c>
      <c r="M415" s="10" t="s">
        <v>2592</v>
      </c>
      <c r="N415" s="10"/>
    </row>
    <row r="416" s="2" customFormat="1" customHeight="1" spans="1:14">
      <c r="A416" s="10">
        <v>414</v>
      </c>
      <c r="B416" s="11" t="s">
        <v>806</v>
      </c>
      <c r="C416" s="11" t="s">
        <v>927</v>
      </c>
      <c r="D416" s="10" t="s">
        <v>2666</v>
      </c>
      <c r="E416" s="11" t="s">
        <v>933</v>
      </c>
      <c r="F416" s="10">
        <v>250108824</v>
      </c>
      <c r="G416" s="11" t="s">
        <v>37</v>
      </c>
      <c r="H416" s="12">
        <v>63.75</v>
      </c>
      <c r="I416" s="12">
        <v>0</v>
      </c>
      <c r="J416" s="12">
        <v>0</v>
      </c>
      <c r="K416" s="10">
        <v>1</v>
      </c>
      <c r="L416" s="16" t="s">
        <v>2595</v>
      </c>
      <c r="M416" s="10" t="s">
        <v>2593</v>
      </c>
      <c r="N416" s="10" t="s">
        <v>2596</v>
      </c>
    </row>
    <row r="417" s="2" customFormat="1" customHeight="1" spans="1:14">
      <c r="A417" s="10">
        <v>415</v>
      </c>
      <c r="B417" s="11" t="s">
        <v>806</v>
      </c>
      <c r="C417" s="11" t="s">
        <v>927</v>
      </c>
      <c r="D417" s="10" t="s">
        <v>2666</v>
      </c>
      <c r="E417" s="11" t="s">
        <v>937</v>
      </c>
      <c r="F417" s="10">
        <v>250108725</v>
      </c>
      <c r="G417" s="11" t="s">
        <v>49</v>
      </c>
      <c r="H417" s="12">
        <v>53.25</v>
      </c>
      <c r="I417" s="12">
        <v>0</v>
      </c>
      <c r="J417" s="12">
        <v>0</v>
      </c>
      <c r="K417" s="10">
        <v>1</v>
      </c>
      <c r="L417" s="16" t="s">
        <v>2595</v>
      </c>
      <c r="M417" s="10" t="s">
        <v>2593</v>
      </c>
      <c r="N417" s="10" t="s">
        <v>2596</v>
      </c>
    </row>
    <row r="418" s="2" customFormat="1" customHeight="1" spans="1:14">
      <c r="A418" s="10">
        <v>416</v>
      </c>
      <c r="B418" s="11" t="s">
        <v>806</v>
      </c>
      <c r="C418" s="11" t="s">
        <v>941</v>
      </c>
      <c r="D418" s="10" t="s">
        <v>2667</v>
      </c>
      <c r="E418" s="11" t="s">
        <v>947</v>
      </c>
      <c r="F418" s="10">
        <v>250109126</v>
      </c>
      <c r="G418" s="11" t="s">
        <v>37</v>
      </c>
      <c r="H418" s="12">
        <v>77.75</v>
      </c>
      <c r="I418" s="12">
        <v>78.72</v>
      </c>
      <c r="J418" s="12">
        <f t="shared" si="7"/>
        <v>78.14</v>
      </c>
      <c r="K418" s="10">
        <v>2</v>
      </c>
      <c r="L418" s="16" cm="1">
        <f t="array" ref="L418">SUMPRODUCT(($C$3:$C$510=C418)*($J$3:$J$510&gt;J418))+1</f>
        <v>1</v>
      </c>
      <c r="M418" s="10" t="s">
        <v>2592</v>
      </c>
      <c r="N418" s="11"/>
    </row>
    <row r="419" s="2" customFormat="1" customHeight="1" spans="1:14">
      <c r="A419" s="10">
        <v>417</v>
      </c>
      <c r="B419" s="11" t="s">
        <v>806</v>
      </c>
      <c r="C419" s="11" t="s">
        <v>941</v>
      </c>
      <c r="D419" s="10" t="s">
        <v>2667</v>
      </c>
      <c r="E419" s="11" t="s">
        <v>967</v>
      </c>
      <c r="F419" s="10">
        <v>250109128</v>
      </c>
      <c r="G419" s="11" t="s">
        <v>37</v>
      </c>
      <c r="H419" s="12">
        <v>75.75</v>
      </c>
      <c r="I419" s="12">
        <v>77.28</v>
      </c>
      <c r="J419" s="12">
        <f t="shared" si="7"/>
        <v>76.36</v>
      </c>
      <c r="K419" s="10">
        <v>2</v>
      </c>
      <c r="L419" s="16" cm="1">
        <f t="array" ref="L419">SUMPRODUCT(($C$3:$C$510=C419)*($J$3:$J$510&gt;J419))+1</f>
        <v>2</v>
      </c>
      <c r="M419" s="10" t="s">
        <v>2592</v>
      </c>
      <c r="N419" s="11"/>
    </row>
    <row r="420" s="2" customFormat="1" customHeight="1" spans="1:14">
      <c r="A420" s="10">
        <v>418</v>
      </c>
      <c r="B420" s="11" t="s">
        <v>806</v>
      </c>
      <c r="C420" s="11" t="s">
        <v>941</v>
      </c>
      <c r="D420" s="10" t="s">
        <v>2667</v>
      </c>
      <c r="E420" s="11" t="s">
        <v>957</v>
      </c>
      <c r="F420" s="10">
        <v>250109117</v>
      </c>
      <c r="G420" s="11" t="s">
        <v>49</v>
      </c>
      <c r="H420" s="12">
        <v>75.5</v>
      </c>
      <c r="I420" s="12">
        <v>77.38</v>
      </c>
      <c r="J420" s="12">
        <f t="shared" si="7"/>
        <v>76.25</v>
      </c>
      <c r="K420" s="10">
        <v>2</v>
      </c>
      <c r="L420" s="16" cm="1">
        <f t="array" ref="L420">SUMPRODUCT(($C$3:$C$510=C420)*($J$3:$J$510&gt;J420))+1</f>
        <v>3</v>
      </c>
      <c r="M420" s="10" t="s">
        <v>2593</v>
      </c>
      <c r="N420" s="11"/>
    </row>
    <row r="421" s="2" customFormat="1" customHeight="1" spans="1:14">
      <c r="A421" s="10">
        <v>419</v>
      </c>
      <c r="B421" s="11" t="s">
        <v>806</v>
      </c>
      <c r="C421" s="11" t="s">
        <v>941</v>
      </c>
      <c r="D421" s="10" t="s">
        <v>2667</v>
      </c>
      <c r="E421" s="11" t="s">
        <v>962</v>
      </c>
      <c r="F421" s="10">
        <v>250109116</v>
      </c>
      <c r="G421" s="11" t="s">
        <v>49</v>
      </c>
      <c r="H421" s="12">
        <v>69.5</v>
      </c>
      <c r="I421" s="12">
        <v>78.48</v>
      </c>
      <c r="J421" s="12">
        <f t="shared" si="7"/>
        <v>73.09</v>
      </c>
      <c r="K421" s="10">
        <v>2</v>
      </c>
      <c r="L421" s="16" cm="1">
        <f t="array" ref="L421">SUMPRODUCT(($C$3:$C$510=C421)*($J$3:$J$510&gt;J421))+1</f>
        <v>4</v>
      </c>
      <c r="M421" s="10" t="s">
        <v>2593</v>
      </c>
      <c r="N421" s="11"/>
    </row>
    <row r="422" s="2" customFormat="1" customHeight="1" spans="1:14">
      <c r="A422" s="10">
        <v>420</v>
      </c>
      <c r="B422" s="11" t="s">
        <v>806</v>
      </c>
      <c r="C422" s="11" t="s">
        <v>941</v>
      </c>
      <c r="D422" s="10" t="s">
        <v>2667</v>
      </c>
      <c r="E422" s="11" t="s">
        <v>942</v>
      </c>
      <c r="F422" s="10">
        <v>250109203</v>
      </c>
      <c r="G422" s="11" t="s">
        <v>37</v>
      </c>
      <c r="H422" s="12">
        <v>70.5</v>
      </c>
      <c r="I422" s="12">
        <v>76.48</v>
      </c>
      <c r="J422" s="12">
        <f t="shared" si="7"/>
        <v>72.89</v>
      </c>
      <c r="K422" s="10">
        <v>2</v>
      </c>
      <c r="L422" s="16" cm="1">
        <f t="array" ref="L422">SUMPRODUCT(($C$3:$C$510=C422)*($J$3:$J$510&gt;J422))+1</f>
        <v>5</v>
      </c>
      <c r="M422" s="10" t="s">
        <v>2593</v>
      </c>
      <c r="N422" s="11"/>
    </row>
    <row r="423" s="2" customFormat="1" customHeight="1" spans="1:14">
      <c r="A423" s="10">
        <v>421</v>
      </c>
      <c r="B423" s="11" t="s">
        <v>806</v>
      </c>
      <c r="C423" s="11" t="s">
        <v>941</v>
      </c>
      <c r="D423" s="10" t="s">
        <v>2667</v>
      </c>
      <c r="E423" s="11" t="s">
        <v>952</v>
      </c>
      <c r="F423" s="10">
        <v>250109029</v>
      </c>
      <c r="G423" s="11" t="s">
        <v>37</v>
      </c>
      <c r="H423" s="12">
        <v>67.75</v>
      </c>
      <c r="I423" s="12">
        <v>75.8</v>
      </c>
      <c r="J423" s="12">
        <f t="shared" si="7"/>
        <v>70.97</v>
      </c>
      <c r="K423" s="10">
        <v>2</v>
      </c>
      <c r="L423" s="16" cm="1">
        <f t="array" ref="L423">SUMPRODUCT(($C$3:$C$510=C423)*($J$3:$J$510&gt;J423))+1</f>
        <v>6</v>
      </c>
      <c r="M423" s="10" t="s">
        <v>2593</v>
      </c>
      <c r="N423" s="11"/>
    </row>
    <row r="424" s="2" customFormat="1" customHeight="1" spans="1:14">
      <c r="A424" s="10">
        <v>422</v>
      </c>
      <c r="B424" s="11" t="s">
        <v>806</v>
      </c>
      <c r="C424" s="11" t="s">
        <v>941</v>
      </c>
      <c r="D424" s="10" t="s">
        <v>2667</v>
      </c>
      <c r="E424" s="11" t="s">
        <v>972</v>
      </c>
      <c r="F424" s="10">
        <v>250109119</v>
      </c>
      <c r="G424" s="11" t="s">
        <v>49</v>
      </c>
      <c r="H424" s="12">
        <v>62.25</v>
      </c>
      <c r="I424" s="12">
        <v>77.3</v>
      </c>
      <c r="J424" s="12">
        <f t="shared" si="7"/>
        <v>68.27</v>
      </c>
      <c r="K424" s="10">
        <v>2</v>
      </c>
      <c r="L424" s="16" cm="1">
        <f t="array" ref="L424">SUMPRODUCT(($C$3:$C$510=C424)*($J$3:$J$510&gt;J424))+1</f>
        <v>7</v>
      </c>
      <c r="M424" s="10" t="s">
        <v>2593</v>
      </c>
      <c r="N424" s="11"/>
    </row>
    <row r="425" s="2" customFormat="1" customHeight="1" spans="1:14">
      <c r="A425" s="10">
        <v>423</v>
      </c>
      <c r="B425" s="11" t="s">
        <v>806</v>
      </c>
      <c r="C425" s="11" t="s">
        <v>941</v>
      </c>
      <c r="D425" s="10" t="s">
        <v>2667</v>
      </c>
      <c r="E425" s="11" t="s">
        <v>977</v>
      </c>
      <c r="F425" s="10">
        <v>250109205</v>
      </c>
      <c r="G425" s="11" t="s">
        <v>37</v>
      </c>
      <c r="H425" s="12">
        <v>66.25</v>
      </c>
      <c r="I425" s="12">
        <v>0</v>
      </c>
      <c r="J425" s="12">
        <v>0</v>
      </c>
      <c r="K425" s="10">
        <v>2</v>
      </c>
      <c r="L425" s="16" t="s">
        <v>2595</v>
      </c>
      <c r="M425" s="10" t="s">
        <v>2593</v>
      </c>
      <c r="N425" s="10" t="s">
        <v>2596</v>
      </c>
    </row>
    <row r="426" s="2" customFormat="1" customHeight="1" spans="1:14">
      <c r="A426" s="10">
        <v>424</v>
      </c>
      <c r="B426" s="11" t="s">
        <v>806</v>
      </c>
      <c r="C426" s="11" t="s">
        <v>981</v>
      </c>
      <c r="D426" s="10" t="s">
        <v>2668</v>
      </c>
      <c r="E426" s="11" t="s">
        <v>982</v>
      </c>
      <c r="F426" s="10">
        <v>250109107</v>
      </c>
      <c r="G426" s="11" t="s">
        <v>49</v>
      </c>
      <c r="H426" s="12">
        <v>71</v>
      </c>
      <c r="I426" s="12">
        <v>84.5</v>
      </c>
      <c r="J426" s="12">
        <f t="shared" si="7"/>
        <v>76.4</v>
      </c>
      <c r="K426" s="10">
        <v>1</v>
      </c>
      <c r="L426" s="16" cm="1">
        <f t="array" ref="L426">SUMPRODUCT(($C$3:$C$510=C426)*($J$3:$J$510&gt;J426))+1</f>
        <v>1</v>
      </c>
      <c r="M426" s="10" t="s">
        <v>2592</v>
      </c>
      <c r="N426" s="10"/>
    </row>
    <row r="427" s="2" customFormat="1" customHeight="1" spans="1:14">
      <c r="A427" s="10">
        <v>425</v>
      </c>
      <c r="B427" s="11" t="s">
        <v>806</v>
      </c>
      <c r="C427" s="11" t="s">
        <v>981</v>
      </c>
      <c r="D427" s="10" t="s">
        <v>2668</v>
      </c>
      <c r="E427" s="11" t="s">
        <v>987</v>
      </c>
      <c r="F427" s="10">
        <v>250109210</v>
      </c>
      <c r="G427" s="11" t="s">
        <v>49</v>
      </c>
      <c r="H427" s="12">
        <v>72.25</v>
      </c>
      <c r="I427" s="12">
        <v>79.18</v>
      </c>
      <c r="J427" s="12">
        <f t="shared" si="7"/>
        <v>75.02</v>
      </c>
      <c r="K427" s="10">
        <v>1</v>
      </c>
      <c r="L427" s="16" cm="1">
        <f t="array" ref="L427">SUMPRODUCT(($C$3:$C$510=C427)*($J$3:$J$510&gt;J427))+1</f>
        <v>2</v>
      </c>
      <c r="M427" s="10" t="s">
        <v>2593</v>
      </c>
      <c r="N427" s="10"/>
    </row>
    <row r="428" s="2" customFormat="1" customHeight="1" spans="1:14">
      <c r="A428" s="10">
        <v>426</v>
      </c>
      <c r="B428" s="11" t="s">
        <v>806</v>
      </c>
      <c r="C428" s="11" t="s">
        <v>981</v>
      </c>
      <c r="D428" s="10" t="s">
        <v>2668</v>
      </c>
      <c r="E428" s="11" t="s">
        <v>992</v>
      </c>
      <c r="F428" s="10">
        <v>250109112</v>
      </c>
      <c r="G428" s="11" t="s">
        <v>37</v>
      </c>
      <c r="H428" s="12">
        <v>74.75</v>
      </c>
      <c r="I428" s="12">
        <v>0</v>
      </c>
      <c r="J428" s="12">
        <v>0</v>
      </c>
      <c r="K428" s="10">
        <v>1</v>
      </c>
      <c r="L428" s="16" t="s">
        <v>2595</v>
      </c>
      <c r="M428" s="10" t="s">
        <v>2593</v>
      </c>
      <c r="N428" s="10" t="s">
        <v>2596</v>
      </c>
    </row>
    <row r="429" s="2" customFormat="1" customHeight="1" spans="1:14">
      <c r="A429" s="10">
        <v>427</v>
      </c>
      <c r="B429" s="11" t="s">
        <v>806</v>
      </c>
      <c r="C429" s="11" t="s">
        <v>996</v>
      </c>
      <c r="D429" s="10" t="s">
        <v>2669</v>
      </c>
      <c r="E429" s="11" t="s">
        <v>997</v>
      </c>
      <c r="F429" s="10">
        <v>250108830</v>
      </c>
      <c r="G429" s="11" t="s">
        <v>49</v>
      </c>
      <c r="H429" s="12">
        <v>76.75</v>
      </c>
      <c r="I429" s="12">
        <v>80.3</v>
      </c>
      <c r="J429" s="12">
        <f t="shared" si="7"/>
        <v>78.17</v>
      </c>
      <c r="K429" s="10">
        <v>2</v>
      </c>
      <c r="L429" s="16" cm="1">
        <f t="array" ref="L429">SUMPRODUCT(($C$3:$C$510=C429)*($J$3:$J$510&gt;J429))+1</f>
        <v>1</v>
      </c>
      <c r="M429" s="10" t="s">
        <v>2592</v>
      </c>
      <c r="N429" s="10"/>
    </row>
    <row r="430" s="2" customFormat="1" customHeight="1" spans="1:14">
      <c r="A430" s="10">
        <v>428</v>
      </c>
      <c r="B430" s="11" t="s">
        <v>806</v>
      </c>
      <c r="C430" s="11" t="s">
        <v>996</v>
      </c>
      <c r="D430" s="10" t="s">
        <v>2669</v>
      </c>
      <c r="E430" s="11" t="s">
        <v>1007</v>
      </c>
      <c r="F430" s="10">
        <v>250108825</v>
      </c>
      <c r="G430" s="11" t="s">
        <v>49</v>
      </c>
      <c r="H430" s="12">
        <v>66.25</v>
      </c>
      <c r="I430" s="12">
        <v>84.66</v>
      </c>
      <c r="J430" s="12">
        <f t="shared" si="7"/>
        <v>73.61</v>
      </c>
      <c r="K430" s="10">
        <v>2</v>
      </c>
      <c r="L430" s="16" cm="1">
        <f t="array" ref="L430">SUMPRODUCT(($C$3:$C$510=C430)*($J$3:$J$510&gt;J430))+1</f>
        <v>2</v>
      </c>
      <c r="M430" s="10" t="s">
        <v>2592</v>
      </c>
      <c r="N430" s="10"/>
    </row>
    <row r="431" s="2" customFormat="1" customHeight="1" spans="1:14">
      <c r="A431" s="10">
        <v>429</v>
      </c>
      <c r="B431" s="11" t="s">
        <v>806</v>
      </c>
      <c r="C431" s="11" t="s">
        <v>996</v>
      </c>
      <c r="D431" s="10" t="s">
        <v>2669</v>
      </c>
      <c r="E431" s="11" t="s">
        <v>1002</v>
      </c>
      <c r="F431" s="10">
        <v>250108708</v>
      </c>
      <c r="G431" s="11" t="s">
        <v>37</v>
      </c>
      <c r="H431" s="12">
        <v>70.25</v>
      </c>
      <c r="I431" s="12">
        <v>73.6</v>
      </c>
      <c r="J431" s="12">
        <f t="shared" si="7"/>
        <v>71.59</v>
      </c>
      <c r="K431" s="10">
        <v>2</v>
      </c>
      <c r="L431" s="16" cm="1">
        <f t="array" ref="L431">SUMPRODUCT(($C$3:$C$510=C431)*($J$3:$J$510&gt;J431))+1</f>
        <v>3</v>
      </c>
      <c r="M431" s="10" t="s">
        <v>2593</v>
      </c>
      <c r="N431" s="10"/>
    </row>
    <row r="432" s="2" customFormat="1" customHeight="1" spans="1:14">
      <c r="A432" s="10">
        <v>430</v>
      </c>
      <c r="B432" s="11" t="s">
        <v>806</v>
      </c>
      <c r="C432" s="11" t="s">
        <v>996</v>
      </c>
      <c r="D432" s="10" t="s">
        <v>2669</v>
      </c>
      <c r="E432" s="11" t="s">
        <v>1016</v>
      </c>
      <c r="F432" s="10">
        <v>250109001</v>
      </c>
      <c r="G432" s="11" t="s">
        <v>49</v>
      </c>
      <c r="H432" s="12">
        <v>78.5</v>
      </c>
      <c r="I432" s="12">
        <v>0</v>
      </c>
      <c r="J432" s="12">
        <v>0</v>
      </c>
      <c r="K432" s="10">
        <v>2</v>
      </c>
      <c r="L432" s="16" t="s">
        <v>2595</v>
      </c>
      <c r="M432" s="10" t="s">
        <v>2593</v>
      </c>
      <c r="N432" s="10" t="s">
        <v>2596</v>
      </c>
    </row>
    <row r="433" s="2" customFormat="1" customHeight="1" spans="1:14">
      <c r="A433" s="10">
        <v>431</v>
      </c>
      <c r="B433" s="11" t="s">
        <v>806</v>
      </c>
      <c r="C433" s="11" t="s">
        <v>996</v>
      </c>
      <c r="D433" s="10" t="s">
        <v>2669</v>
      </c>
      <c r="E433" s="11" t="s">
        <v>1020</v>
      </c>
      <c r="F433" s="10">
        <v>250108925</v>
      </c>
      <c r="G433" s="11" t="s">
        <v>49</v>
      </c>
      <c r="H433" s="12">
        <v>34.25</v>
      </c>
      <c r="I433" s="12">
        <v>0</v>
      </c>
      <c r="J433" s="12">
        <v>0</v>
      </c>
      <c r="K433" s="10">
        <v>2</v>
      </c>
      <c r="L433" s="16" t="s">
        <v>2595</v>
      </c>
      <c r="M433" s="10" t="s">
        <v>2593</v>
      </c>
      <c r="N433" s="10" t="s">
        <v>2596</v>
      </c>
    </row>
    <row r="434" s="2" customFormat="1" customHeight="1" spans="1:14">
      <c r="A434" s="10">
        <v>432</v>
      </c>
      <c r="B434" s="11" t="s">
        <v>806</v>
      </c>
      <c r="C434" s="11" t="s">
        <v>996</v>
      </c>
      <c r="D434" s="10" t="s">
        <v>2669</v>
      </c>
      <c r="E434" s="11" t="s">
        <v>1012</v>
      </c>
      <c r="F434" s="10">
        <v>250108712</v>
      </c>
      <c r="G434" s="11" t="s">
        <v>37</v>
      </c>
      <c r="H434" s="12">
        <v>32</v>
      </c>
      <c r="I434" s="12">
        <v>0</v>
      </c>
      <c r="J434" s="12">
        <v>0</v>
      </c>
      <c r="K434" s="10">
        <v>2</v>
      </c>
      <c r="L434" s="16" t="s">
        <v>2595</v>
      </c>
      <c r="M434" s="10" t="s">
        <v>2593</v>
      </c>
      <c r="N434" s="10" t="s">
        <v>2596</v>
      </c>
    </row>
    <row r="435" s="2" customFormat="1" customHeight="1" spans="1:14">
      <c r="A435" s="10">
        <v>433</v>
      </c>
      <c r="B435" s="11" t="s">
        <v>806</v>
      </c>
      <c r="C435" s="11" t="s">
        <v>1023</v>
      </c>
      <c r="D435" s="10" t="s">
        <v>2670</v>
      </c>
      <c r="E435" s="11" t="s">
        <v>1024</v>
      </c>
      <c r="F435" s="10">
        <v>250108828</v>
      </c>
      <c r="G435" s="11" t="s">
        <v>49</v>
      </c>
      <c r="H435" s="12">
        <v>84.25</v>
      </c>
      <c r="I435" s="12">
        <v>77.7</v>
      </c>
      <c r="J435" s="12">
        <f t="shared" si="7"/>
        <v>81.63</v>
      </c>
      <c r="K435" s="10">
        <v>1</v>
      </c>
      <c r="L435" s="16" cm="1">
        <f t="array" ref="L435">SUMPRODUCT(($C$3:$C$510=C435)*($J$3:$J$510&gt;J435))+1</f>
        <v>1</v>
      </c>
      <c r="M435" s="10" t="s">
        <v>2592</v>
      </c>
      <c r="N435" s="10"/>
    </row>
    <row r="436" s="2" customFormat="1" customHeight="1" spans="1:14">
      <c r="A436" s="10">
        <v>434</v>
      </c>
      <c r="B436" s="11" t="s">
        <v>806</v>
      </c>
      <c r="C436" s="11" t="s">
        <v>1023</v>
      </c>
      <c r="D436" s="10" t="s">
        <v>2670</v>
      </c>
      <c r="E436" s="11" t="s">
        <v>1030</v>
      </c>
      <c r="F436" s="10">
        <v>250108704</v>
      </c>
      <c r="G436" s="11" t="s">
        <v>37</v>
      </c>
      <c r="H436" s="12">
        <v>72.25</v>
      </c>
      <c r="I436" s="12">
        <v>0</v>
      </c>
      <c r="J436" s="12">
        <v>0</v>
      </c>
      <c r="K436" s="10">
        <v>1</v>
      </c>
      <c r="L436" s="16" t="s">
        <v>2595</v>
      </c>
      <c r="M436" s="10" t="s">
        <v>2593</v>
      </c>
      <c r="N436" s="10" t="s">
        <v>2596</v>
      </c>
    </row>
    <row r="437" s="2" customFormat="1" customHeight="1" spans="1:14">
      <c r="A437" s="10">
        <v>435</v>
      </c>
      <c r="B437" s="11" t="s">
        <v>806</v>
      </c>
      <c r="C437" s="11" t="s">
        <v>1023</v>
      </c>
      <c r="D437" s="10" t="s">
        <v>2670</v>
      </c>
      <c r="E437" s="11" t="s">
        <v>1034</v>
      </c>
      <c r="F437" s="10">
        <v>250108812</v>
      </c>
      <c r="G437" s="11" t="s">
        <v>49</v>
      </c>
      <c r="H437" s="12">
        <v>70</v>
      </c>
      <c r="I437" s="12">
        <v>0</v>
      </c>
      <c r="J437" s="12">
        <v>0</v>
      </c>
      <c r="K437" s="10">
        <v>1</v>
      </c>
      <c r="L437" s="16" t="s">
        <v>2595</v>
      </c>
      <c r="M437" s="10" t="s">
        <v>2593</v>
      </c>
      <c r="N437" s="10" t="s">
        <v>2596</v>
      </c>
    </row>
    <row r="438" s="2" customFormat="1" customHeight="1" spans="1:14">
      <c r="A438" s="10">
        <v>436</v>
      </c>
      <c r="B438" s="11" t="s">
        <v>806</v>
      </c>
      <c r="C438" s="11" t="s">
        <v>1038</v>
      </c>
      <c r="D438" s="10" t="s">
        <v>2671</v>
      </c>
      <c r="E438" s="11" t="s">
        <v>1049</v>
      </c>
      <c r="F438" s="10">
        <v>250108710</v>
      </c>
      <c r="G438" s="11" t="s">
        <v>37</v>
      </c>
      <c r="H438" s="12">
        <v>79.25</v>
      </c>
      <c r="I438" s="12">
        <v>75.58</v>
      </c>
      <c r="J438" s="12">
        <f t="shared" si="7"/>
        <v>77.78</v>
      </c>
      <c r="K438" s="10">
        <v>2</v>
      </c>
      <c r="L438" s="16" cm="1">
        <f t="array" ref="L438">SUMPRODUCT(($C$3:$C$510=C438)*($J$3:$J$510&gt;J438))+1</f>
        <v>1</v>
      </c>
      <c r="M438" s="10" t="s">
        <v>2592</v>
      </c>
      <c r="N438" s="10"/>
    </row>
    <row r="439" s="2" customFormat="1" customHeight="1" spans="1:14">
      <c r="A439" s="10">
        <v>437</v>
      </c>
      <c r="B439" s="11" t="s">
        <v>806</v>
      </c>
      <c r="C439" s="11" t="s">
        <v>1038</v>
      </c>
      <c r="D439" s="10" t="s">
        <v>2671</v>
      </c>
      <c r="E439" s="11" t="s">
        <v>1064</v>
      </c>
      <c r="F439" s="10">
        <v>250108604</v>
      </c>
      <c r="G439" s="11" t="s">
        <v>37</v>
      </c>
      <c r="H439" s="12">
        <v>73.75</v>
      </c>
      <c r="I439" s="12">
        <v>81.36</v>
      </c>
      <c r="J439" s="12">
        <f t="shared" si="7"/>
        <v>76.79</v>
      </c>
      <c r="K439" s="10">
        <v>2</v>
      </c>
      <c r="L439" s="16" cm="1">
        <f t="array" ref="L439">SUMPRODUCT(($C$3:$C$510=C439)*($J$3:$J$510&gt;J439))+1</f>
        <v>2</v>
      </c>
      <c r="M439" s="10" t="s">
        <v>2592</v>
      </c>
      <c r="N439" s="10"/>
    </row>
    <row r="440" s="2" customFormat="1" customHeight="1" spans="1:14">
      <c r="A440" s="10">
        <v>438</v>
      </c>
      <c r="B440" s="11" t="s">
        <v>806</v>
      </c>
      <c r="C440" s="11" t="s">
        <v>1038</v>
      </c>
      <c r="D440" s="10" t="s">
        <v>2671</v>
      </c>
      <c r="E440" s="11" t="s">
        <v>1044</v>
      </c>
      <c r="F440" s="10">
        <v>250108918</v>
      </c>
      <c r="G440" s="11" t="s">
        <v>37</v>
      </c>
      <c r="H440" s="12">
        <v>72.5</v>
      </c>
      <c r="I440" s="12">
        <v>78.56</v>
      </c>
      <c r="J440" s="12">
        <f t="shared" si="7"/>
        <v>74.92</v>
      </c>
      <c r="K440" s="10">
        <v>2</v>
      </c>
      <c r="L440" s="16" cm="1">
        <f t="array" ref="L440">SUMPRODUCT(($C$3:$C$510=C440)*($J$3:$J$510&gt;J440))+1</f>
        <v>3</v>
      </c>
      <c r="M440" s="10" t="s">
        <v>2593</v>
      </c>
      <c r="N440" s="10"/>
    </row>
    <row r="441" s="2" customFormat="1" customHeight="1" spans="1:14">
      <c r="A441" s="10">
        <v>439</v>
      </c>
      <c r="B441" s="11" t="s">
        <v>806</v>
      </c>
      <c r="C441" s="11" t="s">
        <v>1038</v>
      </c>
      <c r="D441" s="10" t="s">
        <v>2671</v>
      </c>
      <c r="E441" s="11" t="s">
        <v>1054</v>
      </c>
      <c r="F441" s="10">
        <v>250108929</v>
      </c>
      <c r="G441" s="11" t="s">
        <v>37</v>
      </c>
      <c r="H441" s="12">
        <v>71.25</v>
      </c>
      <c r="I441" s="12">
        <v>80.22</v>
      </c>
      <c r="J441" s="12">
        <f t="shared" si="7"/>
        <v>74.84</v>
      </c>
      <c r="K441" s="10">
        <v>2</v>
      </c>
      <c r="L441" s="16" cm="1">
        <f t="array" ref="L441">SUMPRODUCT(($C$3:$C$510=C441)*($J$3:$J$510&gt;J441))+1</f>
        <v>4</v>
      </c>
      <c r="M441" s="10" t="s">
        <v>2593</v>
      </c>
      <c r="N441" s="10"/>
    </row>
    <row r="442" s="2" customFormat="1" customHeight="1" spans="1:14">
      <c r="A442" s="10">
        <v>440</v>
      </c>
      <c r="B442" s="11" t="s">
        <v>806</v>
      </c>
      <c r="C442" s="11" t="s">
        <v>1038</v>
      </c>
      <c r="D442" s="10" t="s">
        <v>2671</v>
      </c>
      <c r="E442" s="11" t="s">
        <v>1039</v>
      </c>
      <c r="F442" s="10">
        <v>250108820</v>
      </c>
      <c r="G442" s="11" t="s">
        <v>37</v>
      </c>
      <c r="H442" s="12">
        <v>72.75</v>
      </c>
      <c r="I442" s="12">
        <v>77.12</v>
      </c>
      <c r="J442" s="12">
        <f t="shared" si="7"/>
        <v>74.5</v>
      </c>
      <c r="K442" s="10">
        <v>2</v>
      </c>
      <c r="L442" s="16" cm="1">
        <f t="array" ref="L442">SUMPRODUCT(($C$3:$C$510=C442)*($J$3:$J$510&gt;J442))+1</f>
        <v>5</v>
      </c>
      <c r="M442" s="10" t="s">
        <v>2593</v>
      </c>
      <c r="N442" s="10"/>
    </row>
    <row r="443" s="2" customFormat="1" customHeight="1" spans="1:14">
      <c r="A443" s="10">
        <v>441</v>
      </c>
      <c r="B443" s="11" t="s">
        <v>806</v>
      </c>
      <c r="C443" s="11" t="s">
        <v>1038</v>
      </c>
      <c r="D443" s="10" t="s">
        <v>2671</v>
      </c>
      <c r="E443" s="11" t="s">
        <v>1059</v>
      </c>
      <c r="F443" s="10">
        <v>250108615</v>
      </c>
      <c r="G443" s="11" t="s">
        <v>37</v>
      </c>
      <c r="H443" s="12">
        <v>71</v>
      </c>
      <c r="I443" s="12">
        <v>75.72</v>
      </c>
      <c r="J443" s="12">
        <f t="shared" si="7"/>
        <v>72.89</v>
      </c>
      <c r="K443" s="10">
        <v>2</v>
      </c>
      <c r="L443" s="16" cm="1">
        <f t="array" ref="L443">SUMPRODUCT(($C$3:$C$510=C443)*($J$3:$J$510&gt;J443))+1</f>
        <v>6</v>
      </c>
      <c r="M443" s="10" t="s">
        <v>2593</v>
      </c>
      <c r="N443" s="10"/>
    </row>
    <row r="444" s="2" customFormat="1" customHeight="1" spans="1:14">
      <c r="A444" s="10">
        <v>442</v>
      </c>
      <c r="B444" s="11" t="s">
        <v>806</v>
      </c>
      <c r="C444" s="11" t="s">
        <v>1069</v>
      </c>
      <c r="D444" s="10" t="s">
        <v>2672</v>
      </c>
      <c r="E444" s="11" t="s">
        <v>1074</v>
      </c>
      <c r="F444" s="10">
        <v>250109120</v>
      </c>
      <c r="G444" s="11" t="s">
        <v>37</v>
      </c>
      <c r="H444" s="12">
        <v>72</v>
      </c>
      <c r="I444" s="12">
        <v>79.92</v>
      </c>
      <c r="J444" s="12">
        <f t="shared" si="7"/>
        <v>75.17</v>
      </c>
      <c r="K444" s="10">
        <v>2</v>
      </c>
      <c r="L444" s="16" cm="1">
        <f t="array" ref="L444">SUMPRODUCT(($C$3:$C$510=C444)*($J$3:$J$510&gt;J444))+1</f>
        <v>1</v>
      </c>
      <c r="M444" s="10" t="s">
        <v>2592</v>
      </c>
      <c r="N444" s="10"/>
    </row>
    <row r="445" s="2" customFormat="1" customHeight="1" spans="1:14">
      <c r="A445" s="10">
        <v>443</v>
      </c>
      <c r="B445" s="11" t="s">
        <v>806</v>
      </c>
      <c r="C445" s="11" t="s">
        <v>1069</v>
      </c>
      <c r="D445" s="10" t="s">
        <v>2672</v>
      </c>
      <c r="E445" s="11" t="s">
        <v>1070</v>
      </c>
      <c r="F445" s="10">
        <v>250109024</v>
      </c>
      <c r="G445" s="11" t="s">
        <v>49</v>
      </c>
      <c r="H445" s="12">
        <v>63.25</v>
      </c>
      <c r="I445" s="12">
        <v>76.06</v>
      </c>
      <c r="J445" s="12">
        <f t="shared" si="7"/>
        <v>68.37</v>
      </c>
      <c r="K445" s="10">
        <v>2</v>
      </c>
      <c r="L445" s="16" cm="1">
        <f t="array" ref="L445">SUMPRODUCT(($C$3:$C$510=C445)*($J$3:$J$510&gt;J445))+1</f>
        <v>2</v>
      </c>
      <c r="M445" s="10" t="s">
        <v>2592</v>
      </c>
      <c r="N445" s="10"/>
    </row>
    <row r="446" s="2" customFormat="1" customHeight="1" spans="1:14">
      <c r="A446" s="10">
        <v>444</v>
      </c>
      <c r="B446" s="11" t="s">
        <v>806</v>
      </c>
      <c r="C446" s="11" t="s">
        <v>1069</v>
      </c>
      <c r="D446" s="10" t="s">
        <v>2672</v>
      </c>
      <c r="E446" s="11" t="s">
        <v>1083</v>
      </c>
      <c r="F446" s="10">
        <v>250109209</v>
      </c>
      <c r="G446" s="11" t="s">
        <v>37</v>
      </c>
      <c r="H446" s="12">
        <v>79.25</v>
      </c>
      <c r="I446" s="12">
        <v>0</v>
      </c>
      <c r="J446" s="12">
        <v>0</v>
      </c>
      <c r="K446" s="10">
        <v>2</v>
      </c>
      <c r="L446" s="16" t="s">
        <v>2595</v>
      </c>
      <c r="M446" s="10" t="s">
        <v>2593</v>
      </c>
      <c r="N446" s="10" t="s">
        <v>2596</v>
      </c>
    </row>
    <row r="447" s="2" customFormat="1" customHeight="1" spans="1:14">
      <c r="A447" s="10">
        <v>445</v>
      </c>
      <c r="B447" s="11" t="s">
        <v>806</v>
      </c>
      <c r="C447" s="11" t="s">
        <v>1069</v>
      </c>
      <c r="D447" s="10" t="s">
        <v>2672</v>
      </c>
      <c r="E447" s="11" t="s">
        <v>1079</v>
      </c>
      <c r="F447" s="10">
        <v>250109208</v>
      </c>
      <c r="G447" s="11" t="s">
        <v>37</v>
      </c>
      <c r="H447" s="12">
        <v>74.75</v>
      </c>
      <c r="I447" s="12">
        <v>0</v>
      </c>
      <c r="J447" s="12">
        <v>0</v>
      </c>
      <c r="K447" s="10">
        <v>2</v>
      </c>
      <c r="L447" s="16" t="s">
        <v>2595</v>
      </c>
      <c r="M447" s="10" t="s">
        <v>2593</v>
      </c>
      <c r="N447" s="10" t="s">
        <v>2596</v>
      </c>
    </row>
    <row r="448" s="2" customFormat="1" customHeight="1" spans="1:14">
      <c r="A448" s="10">
        <v>446</v>
      </c>
      <c r="B448" s="11" t="s">
        <v>806</v>
      </c>
      <c r="C448" s="11" t="s">
        <v>1069</v>
      </c>
      <c r="D448" s="10" t="s">
        <v>2672</v>
      </c>
      <c r="E448" s="11" t="s">
        <v>1091</v>
      </c>
      <c r="F448" s="10">
        <v>250109017</v>
      </c>
      <c r="G448" s="11" t="s">
        <v>37</v>
      </c>
      <c r="H448" s="12">
        <v>63</v>
      </c>
      <c r="I448" s="12">
        <v>0</v>
      </c>
      <c r="J448" s="12">
        <v>0</v>
      </c>
      <c r="K448" s="10">
        <v>2</v>
      </c>
      <c r="L448" s="16" t="s">
        <v>2595</v>
      </c>
      <c r="M448" s="10" t="s">
        <v>2593</v>
      </c>
      <c r="N448" s="10" t="s">
        <v>2596</v>
      </c>
    </row>
    <row r="449" s="2" customFormat="1" customHeight="1" spans="1:14">
      <c r="A449" s="10">
        <v>447</v>
      </c>
      <c r="B449" s="11" t="s">
        <v>806</v>
      </c>
      <c r="C449" s="11" t="s">
        <v>1069</v>
      </c>
      <c r="D449" s="10" t="s">
        <v>2672</v>
      </c>
      <c r="E449" s="11" t="s">
        <v>1088</v>
      </c>
      <c r="F449" s="10">
        <v>250109025</v>
      </c>
      <c r="G449" s="11" t="s">
        <v>49</v>
      </c>
      <c r="H449" s="12">
        <v>53.25</v>
      </c>
      <c r="I449" s="12">
        <v>0</v>
      </c>
      <c r="J449" s="12">
        <v>0</v>
      </c>
      <c r="K449" s="10">
        <v>2</v>
      </c>
      <c r="L449" s="16" t="s">
        <v>2595</v>
      </c>
      <c r="M449" s="10" t="s">
        <v>2593</v>
      </c>
      <c r="N449" s="10" t="s">
        <v>2596</v>
      </c>
    </row>
    <row r="450" s="2" customFormat="1" customHeight="1" spans="1:14">
      <c r="A450" s="10">
        <v>448</v>
      </c>
      <c r="B450" s="11" t="s">
        <v>806</v>
      </c>
      <c r="C450" s="11" t="s">
        <v>1095</v>
      </c>
      <c r="D450" s="10" t="s">
        <v>2673</v>
      </c>
      <c r="E450" s="11" t="s">
        <v>1102</v>
      </c>
      <c r="F450" s="10">
        <v>250109813</v>
      </c>
      <c r="G450" s="11" t="s">
        <v>37</v>
      </c>
      <c r="H450" s="12">
        <v>69.5</v>
      </c>
      <c r="I450" s="12">
        <v>77.4</v>
      </c>
      <c r="J450" s="12">
        <f t="shared" si="7"/>
        <v>72.66</v>
      </c>
      <c r="K450" s="10">
        <v>1</v>
      </c>
      <c r="L450" s="16" cm="1">
        <f t="array" ref="L450">SUMPRODUCT(($C$3:$C$510=C450)*($J$3:$J$510&gt;J450))+1</f>
        <v>1</v>
      </c>
      <c r="M450" s="10" t="s">
        <v>2592</v>
      </c>
      <c r="N450" s="10"/>
    </row>
    <row r="451" s="2" customFormat="1" customHeight="1" spans="1:14">
      <c r="A451" s="10">
        <v>449</v>
      </c>
      <c r="B451" s="11" t="s">
        <v>806</v>
      </c>
      <c r="C451" s="11" t="s">
        <v>1095</v>
      </c>
      <c r="D451" s="10" t="s">
        <v>2673</v>
      </c>
      <c r="E451" s="11" t="s">
        <v>1096</v>
      </c>
      <c r="F451" s="10">
        <v>250109814</v>
      </c>
      <c r="G451" s="11" t="s">
        <v>37</v>
      </c>
      <c r="H451" s="12">
        <v>60.75</v>
      </c>
      <c r="I451" s="12">
        <v>81.78</v>
      </c>
      <c r="J451" s="12">
        <f t="shared" ref="J451:J510" si="8">I451*0.4+H451*0.6</f>
        <v>69.16</v>
      </c>
      <c r="K451" s="10">
        <v>1</v>
      </c>
      <c r="L451" s="16" cm="1">
        <f t="array" ref="L451">SUMPRODUCT(($C$3:$C$510=C451)*($J$3:$J$510&gt;J451))+1</f>
        <v>2</v>
      </c>
      <c r="M451" s="10" t="s">
        <v>2593</v>
      </c>
      <c r="N451" s="10"/>
    </row>
    <row r="452" s="2" customFormat="1" customHeight="1" spans="1:14">
      <c r="A452" s="10">
        <v>450</v>
      </c>
      <c r="B452" s="11" t="s">
        <v>806</v>
      </c>
      <c r="C452" s="11" t="s">
        <v>1095</v>
      </c>
      <c r="D452" s="10" t="s">
        <v>2673</v>
      </c>
      <c r="E452" s="11" t="s">
        <v>1107</v>
      </c>
      <c r="F452" s="10">
        <v>250109806</v>
      </c>
      <c r="G452" s="11" t="s">
        <v>49</v>
      </c>
      <c r="H452" s="12">
        <v>60.5</v>
      </c>
      <c r="I452" s="12">
        <v>0</v>
      </c>
      <c r="J452" s="12">
        <v>0</v>
      </c>
      <c r="K452" s="10">
        <v>1</v>
      </c>
      <c r="L452" s="16" t="s">
        <v>2595</v>
      </c>
      <c r="M452" s="10" t="s">
        <v>2593</v>
      </c>
      <c r="N452" s="10" t="s">
        <v>2596</v>
      </c>
    </row>
    <row r="453" s="2" customFormat="1" customHeight="1" spans="1:14">
      <c r="A453" s="10">
        <v>451</v>
      </c>
      <c r="B453" s="11" t="s">
        <v>806</v>
      </c>
      <c r="C453" s="11" t="s">
        <v>1111</v>
      </c>
      <c r="D453" s="10" t="s">
        <v>2674</v>
      </c>
      <c r="E453" s="11" t="s">
        <v>1112</v>
      </c>
      <c r="F453" s="10">
        <v>250109815</v>
      </c>
      <c r="G453" s="11" t="s">
        <v>37</v>
      </c>
      <c r="H453" s="12">
        <v>60.25</v>
      </c>
      <c r="I453" s="12">
        <v>79.3</v>
      </c>
      <c r="J453" s="12">
        <f t="shared" si="8"/>
        <v>67.87</v>
      </c>
      <c r="K453" s="10">
        <v>1</v>
      </c>
      <c r="L453" s="16" cm="1">
        <f t="array" ref="L453">SUMPRODUCT(($C$3:$C$510=C453)*($J$3:$J$510&gt;J453))+1</f>
        <v>1</v>
      </c>
      <c r="M453" s="10" t="s">
        <v>2592</v>
      </c>
      <c r="N453" s="10"/>
    </row>
    <row r="454" s="2" customFormat="1" customHeight="1" spans="1:14">
      <c r="A454" s="10">
        <v>452</v>
      </c>
      <c r="B454" s="11" t="s">
        <v>806</v>
      </c>
      <c r="C454" s="11" t="s">
        <v>1111</v>
      </c>
      <c r="D454" s="10" t="s">
        <v>2674</v>
      </c>
      <c r="E454" s="11" t="s">
        <v>1121</v>
      </c>
      <c r="F454" s="10">
        <v>250109810</v>
      </c>
      <c r="G454" s="11" t="s">
        <v>37</v>
      </c>
      <c r="H454" s="12">
        <v>62.5</v>
      </c>
      <c r="I454" s="12">
        <v>0</v>
      </c>
      <c r="J454" s="12">
        <v>0</v>
      </c>
      <c r="K454" s="10">
        <v>1</v>
      </c>
      <c r="L454" s="16" t="s">
        <v>2595</v>
      </c>
      <c r="M454" s="10" t="s">
        <v>2593</v>
      </c>
      <c r="N454" s="10" t="s">
        <v>2596</v>
      </c>
    </row>
    <row r="455" s="2" customFormat="1" customHeight="1" spans="1:14">
      <c r="A455" s="10">
        <v>453</v>
      </c>
      <c r="B455" s="11" t="s">
        <v>806</v>
      </c>
      <c r="C455" s="11" t="s">
        <v>1111</v>
      </c>
      <c r="D455" s="10" t="s">
        <v>2674</v>
      </c>
      <c r="E455" s="11" t="s">
        <v>1117</v>
      </c>
      <c r="F455" s="10">
        <v>250109809</v>
      </c>
      <c r="G455" s="11" t="s">
        <v>37</v>
      </c>
      <c r="H455" s="12">
        <v>42</v>
      </c>
      <c r="I455" s="12">
        <v>0</v>
      </c>
      <c r="J455" s="12">
        <v>0</v>
      </c>
      <c r="K455" s="10">
        <v>1</v>
      </c>
      <c r="L455" s="16" t="s">
        <v>2595</v>
      </c>
      <c r="M455" s="10" t="s">
        <v>2593</v>
      </c>
      <c r="N455" s="10" t="s">
        <v>2596</v>
      </c>
    </row>
    <row r="456" s="2" customFormat="1" customHeight="1" spans="1:14">
      <c r="A456" s="10">
        <v>454</v>
      </c>
      <c r="B456" s="11" t="s">
        <v>806</v>
      </c>
      <c r="C456" s="11" t="s">
        <v>1125</v>
      </c>
      <c r="D456" s="10" t="s">
        <v>2675</v>
      </c>
      <c r="E456" s="11" t="s">
        <v>1131</v>
      </c>
      <c r="F456" s="10">
        <v>250108823</v>
      </c>
      <c r="G456" s="11" t="s">
        <v>37</v>
      </c>
      <c r="H456" s="12">
        <v>76.5</v>
      </c>
      <c r="I456" s="12">
        <v>79.48</v>
      </c>
      <c r="J456" s="12">
        <f t="shared" si="8"/>
        <v>77.69</v>
      </c>
      <c r="K456" s="10">
        <v>1</v>
      </c>
      <c r="L456" s="16" cm="1">
        <f t="array" ref="L456">SUMPRODUCT(($C$3:$C$510=C456)*($J$3:$J$510&gt;J456))+1</f>
        <v>1</v>
      </c>
      <c r="M456" s="10" t="s">
        <v>2592</v>
      </c>
      <c r="N456" s="10"/>
    </row>
    <row r="457" s="2" customFormat="1" customHeight="1" spans="1:14">
      <c r="A457" s="10">
        <v>455</v>
      </c>
      <c r="B457" s="11" t="s">
        <v>806</v>
      </c>
      <c r="C457" s="11" t="s">
        <v>1125</v>
      </c>
      <c r="D457" s="10" t="s">
        <v>2675</v>
      </c>
      <c r="E457" s="11" t="s">
        <v>1126</v>
      </c>
      <c r="F457" s="10">
        <v>250108722</v>
      </c>
      <c r="G457" s="11" t="s">
        <v>37</v>
      </c>
      <c r="H457" s="12">
        <v>64.5</v>
      </c>
      <c r="I457" s="12">
        <v>73.86</v>
      </c>
      <c r="J457" s="12">
        <f t="shared" si="8"/>
        <v>68.24</v>
      </c>
      <c r="K457" s="10">
        <v>1</v>
      </c>
      <c r="L457" s="16" cm="1">
        <f t="array" ref="L457">SUMPRODUCT(($C$3:$C$510=C457)*($J$3:$J$510&gt;J457))+1</f>
        <v>2</v>
      </c>
      <c r="M457" s="10" t="s">
        <v>2593</v>
      </c>
      <c r="N457" s="10"/>
    </row>
    <row r="458" s="2" customFormat="1" customHeight="1" spans="1:14">
      <c r="A458" s="10">
        <v>456</v>
      </c>
      <c r="B458" s="11" t="s">
        <v>806</v>
      </c>
      <c r="C458" s="11" t="s">
        <v>1125</v>
      </c>
      <c r="D458" s="10" t="s">
        <v>2675</v>
      </c>
      <c r="E458" s="11" t="s">
        <v>1136</v>
      </c>
      <c r="F458" s="10">
        <v>250108715</v>
      </c>
      <c r="G458" s="11" t="s">
        <v>49</v>
      </c>
      <c r="H458" s="12">
        <v>58.75</v>
      </c>
      <c r="I458" s="12">
        <v>0</v>
      </c>
      <c r="J458" s="12">
        <v>0</v>
      </c>
      <c r="K458" s="10">
        <v>1</v>
      </c>
      <c r="L458" s="16" t="s">
        <v>2595</v>
      </c>
      <c r="M458" s="10" t="s">
        <v>2593</v>
      </c>
      <c r="N458" s="10" t="s">
        <v>2596</v>
      </c>
    </row>
    <row r="459" s="2" customFormat="1" customHeight="1" spans="1:14">
      <c r="A459" s="10">
        <v>457</v>
      </c>
      <c r="B459" s="11" t="s">
        <v>806</v>
      </c>
      <c r="C459" s="11" t="s">
        <v>1140</v>
      </c>
      <c r="D459" s="10" t="s">
        <v>2676</v>
      </c>
      <c r="E459" s="11" t="s">
        <v>1141</v>
      </c>
      <c r="F459" s="10">
        <v>250109109</v>
      </c>
      <c r="G459" s="11" t="s">
        <v>49</v>
      </c>
      <c r="H459" s="12">
        <v>74.5</v>
      </c>
      <c r="I459" s="12">
        <v>82.64</v>
      </c>
      <c r="J459" s="12">
        <f t="shared" si="8"/>
        <v>77.76</v>
      </c>
      <c r="K459" s="10">
        <v>2</v>
      </c>
      <c r="L459" s="16" cm="1">
        <f t="array" ref="L459">SUMPRODUCT(($C$3:$C$510=C459)*($J$3:$J$510&gt;J459))+1</f>
        <v>1</v>
      </c>
      <c r="M459" s="10" t="s">
        <v>2592</v>
      </c>
      <c r="N459" s="10"/>
    </row>
    <row r="460" s="2" customFormat="1" customHeight="1" spans="1:14">
      <c r="A460" s="10">
        <v>458</v>
      </c>
      <c r="B460" s="11" t="s">
        <v>806</v>
      </c>
      <c r="C460" s="11" t="s">
        <v>1140</v>
      </c>
      <c r="D460" s="10" t="s">
        <v>2676</v>
      </c>
      <c r="E460" s="11" t="s">
        <v>1151</v>
      </c>
      <c r="F460" s="10">
        <v>250109020</v>
      </c>
      <c r="G460" s="11" t="s">
        <v>37</v>
      </c>
      <c r="H460" s="12">
        <v>77.75</v>
      </c>
      <c r="I460" s="12">
        <v>77.38</v>
      </c>
      <c r="J460" s="12">
        <f t="shared" si="8"/>
        <v>77.6</v>
      </c>
      <c r="K460" s="10">
        <v>2</v>
      </c>
      <c r="L460" s="16" cm="1">
        <f t="array" ref="L460">SUMPRODUCT(($C$3:$C$510=C460)*($J$3:$J$510&gt;J460))+1</f>
        <v>2</v>
      </c>
      <c r="M460" s="10" t="s">
        <v>2592</v>
      </c>
      <c r="N460" s="10"/>
    </row>
    <row r="461" s="2" customFormat="1" customHeight="1" spans="1:14">
      <c r="A461" s="10">
        <v>459</v>
      </c>
      <c r="B461" s="11" t="s">
        <v>806</v>
      </c>
      <c r="C461" s="11" t="s">
        <v>1140</v>
      </c>
      <c r="D461" s="10" t="s">
        <v>2676</v>
      </c>
      <c r="E461" s="11" t="s">
        <v>1146</v>
      </c>
      <c r="F461" s="10">
        <v>250109106</v>
      </c>
      <c r="G461" s="11" t="s">
        <v>49</v>
      </c>
      <c r="H461" s="12">
        <v>67.75</v>
      </c>
      <c r="I461" s="12">
        <v>74.66</v>
      </c>
      <c r="J461" s="12">
        <f t="shared" si="8"/>
        <v>70.51</v>
      </c>
      <c r="K461" s="10">
        <v>2</v>
      </c>
      <c r="L461" s="16" cm="1">
        <f t="array" ref="L461">SUMPRODUCT(($C$3:$C$510=C461)*($J$3:$J$510&gt;J461))+1</f>
        <v>3</v>
      </c>
      <c r="M461" s="10" t="s">
        <v>2593</v>
      </c>
      <c r="N461" s="10"/>
    </row>
    <row r="462" s="2" customFormat="1" customHeight="1" spans="1:14">
      <c r="A462" s="10">
        <v>460</v>
      </c>
      <c r="B462" s="11" t="s">
        <v>806</v>
      </c>
      <c r="C462" s="11" t="s">
        <v>1140</v>
      </c>
      <c r="D462" s="10" t="s">
        <v>2676</v>
      </c>
      <c r="E462" s="11" t="s">
        <v>1164</v>
      </c>
      <c r="F462" s="10">
        <v>250109122</v>
      </c>
      <c r="G462" s="11" t="s">
        <v>49</v>
      </c>
      <c r="H462" s="12">
        <v>70.5</v>
      </c>
      <c r="I462" s="12">
        <v>0</v>
      </c>
      <c r="J462" s="12">
        <v>0</v>
      </c>
      <c r="K462" s="10">
        <v>2</v>
      </c>
      <c r="L462" s="16" t="s">
        <v>2595</v>
      </c>
      <c r="M462" s="10" t="s">
        <v>2593</v>
      </c>
      <c r="N462" s="10" t="s">
        <v>2596</v>
      </c>
    </row>
    <row r="463" s="2" customFormat="1" customHeight="1" spans="1:14">
      <c r="A463" s="10">
        <v>461</v>
      </c>
      <c r="B463" s="11" t="s">
        <v>806</v>
      </c>
      <c r="C463" s="11" t="s">
        <v>1140</v>
      </c>
      <c r="D463" s="10" t="s">
        <v>2676</v>
      </c>
      <c r="E463" s="11" t="s">
        <v>1160</v>
      </c>
      <c r="F463" s="10">
        <v>250109101</v>
      </c>
      <c r="G463" s="11" t="s">
        <v>49</v>
      </c>
      <c r="H463" s="12">
        <v>62</v>
      </c>
      <c r="I463" s="12">
        <v>0</v>
      </c>
      <c r="J463" s="12">
        <v>0</v>
      </c>
      <c r="K463" s="10">
        <v>2</v>
      </c>
      <c r="L463" s="16" t="s">
        <v>2595</v>
      </c>
      <c r="M463" s="10" t="s">
        <v>2593</v>
      </c>
      <c r="N463" s="10" t="s">
        <v>2596</v>
      </c>
    </row>
    <row r="464" s="2" customFormat="1" customHeight="1" spans="1:14">
      <c r="A464" s="10">
        <v>462</v>
      </c>
      <c r="B464" s="11" t="s">
        <v>806</v>
      </c>
      <c r="C464" s="11" t="s">
        <v>1140</v>
      </c>
      <c r="D464" s="10" t="s">
        <v>2676</v>
      </c>
      <c r="E464" s="11" t="s">
        <v>1156</v>
      </c>
      <c r="F464" s="10">
        <v>250109028</v>
      </c>
      <c r="G464" s="11" t="s">
        <v>49</v>
      </c>
      <c r="H464" s="12">
        <v>40.25</v>
      </c>
      <c r="I464" s="12">
        <v>0</v>
      </c>
      <c r="J464" s="12">
        <v>0</v>
      </c>
      <c r="K464" s="10">
        <v>2</v>
      </c>
      <c r="L464" s="16" t="s">
        <v>2595</v>
      </c>
      <c r="M464" s="10" t="s">
        <v>2593</v>
      </c>
      <c r="N464" s="10" t="s">
        <v>2596</v>
      </c>
    </row>
    <row r="465" s="2" customFormat="1" customHeight="1" spans="1:14">
      <c r="A465" s="10">
        <v>463</v>
      </c>
      <c r="B465" s="11" t="s">
        <v>806</v>
      </c>
      <c r="C465" s="11" t="s">
        <v>1168</v>
      </c>
      <c r="D465" s="10" t="s">
        <v>2677</v>
      </c>
      <c r="E465" s="11" t="s">
        <v>1174</v>
      </c>
      <c r="F465" s="10">
        <v>250108603</v>
      </c>
      <c r="G465" s="11" t="s">
        <v>49</v>
      </c>
      <c r="H465" s="12">
        <v>83.5</v>
      </c>
      <c r="I465" s="12">
        <v>82.26</v>
      </c>
      <c r="J465" s="12">
        <f t="shared" si="8"/>
        <v>83</v>
      </c>
      <c r="K465" s="10">
        <v>2</v>
      </c>
      <c r="L465" s="16" cm="1">
        <f t="array" ref="L465">SUMPRODUCT(($C$3:$C$510=C465)*($J$3:$J$510&gt;J465))+1</f>
        <v>1</v>
      </c>
      <c r="M465" s="10" t="s">
        <v>2592</v>
      </c>
      <c r="N465" s="11"/>
    </row>
    <row r="466" s="2" customFormat="1" customHeight="1" spans="1:14">
      <c r="A466" s="10">
        <v>464</v>
      </c>
      <c r="B466" s="11" t="s">
        <v>806</v>
      </c>
      <c r="C466" s="11" t="s">
        <v>1168</v>
      </c>
      <c r="D466" s="10" t="s">
        <v>2677</v>
      </c>
      <c r="E466" s="11" t="s">
        <v>1179</v>
      </c>
      <c r="F466" s="10">
        <v>250108611</v>
      </c>
      <c r="G466" s="11" t="s">
        <v>49</v>
      </c>
      <c r="H466" s="12">
        <v>81.25</v>
      </c>
      <c r="I466" s="12">
        <v>78.14</v>
      </c>
      <c r="J466" s="12">
        <f t="shared" si="8"/>
        <v>80.01</v>
      </c>
      <c r="K466" s="10">
        <v>2</v>
      </c>
      <c r="L466" s="16" cm="1">
        <f t="array" ref="L466">SUMPRODUCT(($C$3:$C$510=C466)*($J$3:$J$510&gt;J466))+1</f>
        <v>2</v>
      </c>
      <c r="M466" s="10" t="s">
        <v>2592</v>
      </c>
      <c r="N466" s="11"/>
    </row>
    <row r="467" s="2" customFormat="1" customHeight="1" spans="1:14">
      <c r="A467" s="10">
        <v>465</v>
      </c>
      <c r="B467" s="11" t="s">
        <v>806</v>
      </c>
      <c r="C467" s="11" t="s">
        <v>1168</v>
      </c>
      <c r="D467" s="10" t="s">
        <v>2677</v>
      </c>
      <c r="E467" s="11" t="s">
        <v>1184</v>
      </c>
      <c r="F467" s="10">
        <v>250108815</v>
      </c>
      <c r="G467" s="11" t="s">
        <v>49</v>
      </c>
      <c r="H467" s="12">
        <v>75</v>
      </c>
      <c r="I467" s="12">
        <v>74.62</v>
      </c>
      <c r="J467" s="12">
        <f t="shared" si="8"/>
        <v>74.85</v>
      </c>
      <c r="K467" s="10">
        <v>2</v>
      </c>
      <c r="L467" s="16" cm="1">
        <f t="array" ref="L467">SUMPRODUCT(($C$3:$C$510=C467)*($J$3:$J$510&gt;J467))+1</f>
        <v>3</v>
      </c>
      <c r="M467" s="10" t="s">
        <v>2593</v>
      </c>
      <c r="N467" s="11"/>
    </row>
    <row r="468" s="2" customFormat="1" customHeight="1" spans="1:14">
      <c r="A468" s="10">
        <v>466</v>
      </c>
      <c r="B468" s="11" t="s">
        <v>806</v>
      </c>
      <c r="C468" s="11" t="s">
        <v>1168</v>
      </c>
      <c r="D468" s="10" t="s">
        <v>2677</v>
      </c>
      <c r="E468" s="11" t="s">
        <v>1169</v>
      </c>
      <c r="F468" s="10">
        <v>250108606</v>
      </c>
      <c r="G468" s="11" t="s">
        <v>37</v>
      </c>
      <c r="H468" s="12">
        <v>62.5</v>
      </c>
      <c r="I468" s="12">
        <v>74.26</v>
      </c>
      <c r="J468" s="12">
        <f t="shared" si="8"/>
        <v>67.2</v>
      </c>
      <c r="K468" s="10">
        <v>2</v>
      </c>
      <c r="L468" s="16" cm="1">
        <f t="array" ref="L468">SUMPRODUCT(($C$3:$C$510=C468)*($J$3:$J$510&gt;J468))+1</f>
        <v>4</v>
      </c>
      <c r="M468" s="10" t="s">
        <v>2593</v>
      </c>
      <c r="N468" s="11"/>
    </row>
    <row r="469" s="2" customFormat="1" customHeight="1" spans="1:14">
      <c r="A469" s="10">
        <v>467</v>
      </c>
      <c r="B469" s="11" t="s">
        <v>806</v>
      </c>
      <c r="C469" s="11" t="s">
        <v>1168</v>
      </c>
      <c r="D469" s="10" t="s">
        <v>2677</v>
      </c>
      <c r="E469" s="11" t="s">
        <v>1189</v>
      </c>
      <c r="F469" s="10">
        <v>250108906</v>
      </c>
      <c r="G469" s="11" t="s">
        <v>49</v>
      </c>
      <c r="H469" s="12">
        <v>74.75</v>
      </c>
      <c r="I469" s="12">
        <v>0</v>
      </c>
      <c r="J469" s="12">
        <v>0</v>
      </c>
      <c r="K469" s="10">
        <v>2</v>
      </c>
      <c r="L469" s="16" t="s">
        <v>2595</v>
      </c>
      <c r="M469" s="10" t="s">
        <v>2593</v>
      </c>
      <c r="N469" s="10" t="s">
        <v>2596</v>
      </c>
    </row>
    <row r="470" s="2" customFormat="1" customHeight="1" spans="1:14">
      <c r="A470" s="10">
        <v>468</v>
      </c>
      <c r="B470" s="11" t="s">
        <v>806</v>
      </c>
      <c r="C470" s="11" t="s">
        <v>1168</v>
      </c>
      <c r="D470" s="10" t="s">
        <v>2677</v>
      </c>
      <c r="E470" s="11" t="s">
        <v>1193</v>
      </c>
      <c r="F470" s="10">
        <v>250108822</v>
      </c>
      <c r="G470" s="11" t="s">
        <v>37</v>
      </c>
      <c r="H470" s="12">
        <v>66.25</v>
      </c>
      <c r="I470" s="12">
        <v>0</v>
      </c>
      <c r="J470" s="12">
        <v>0</v>
      </c>
      <c r="K470" s="10">
        <v>2</v>
      </c>
      <c r="L470" s="16" t="s">
        <v>2595</v>
      </c>
      <c r="M470" s="10" t="s">
        <v>2593</v>
      </c>
      <c r="N470" s="10" t="s">
        <v>2596</v>
      </c>
    </row>
    <row r="471" s="2" customFormat="1" customHeight="1" spans="1:14">
      <c r="A471" s="10">
        <v>469</v>
      </c>
      <c r="B471" s="11" t="s">
        <v>806</v>
      </c>
      <c r="C471" s="11" t="s">
        <v>1197</v>
      </c>
      <c r="D471" s="10" t="s">
        <v>2678</v>
      </c>
      <c r="E471" s="11" t="s">
        <v>1198</v>
      </c>
      <c r="F471" s="10">
        <v>250100910</v>
      </c>
      <c r="G471" s="11" t="s">
        <v>49</v>
      </c>
      <c r="H471" s="12">
        <v>76</v>
      </c>
      <c r="I471" s="12">
        <v>78.06</v>
      </c>
      <c r="J471" s="12">
        <f t="shared" si="8"/>
        <v>76.82</v>
      </c>
      <c r="K471" s="10">
        <v>1</v>
      </c>
      <c r="L471" s="16" cm="1">
        <f t="array" ref="L471">SUMPRODUCT(($C$3:$C$510=C471)*($J$3:$J$510&gt;J471))+1</f>
        <v>1</v>
      </c>
      <c r="M471" s="10" t="s">
        <v>2592</v>
      </c>
      <c r="N471" s="10"/>
    </row>
    <row r="472" s="2" customFormat="1" customHeight="1" spans="1:14">
      <c r="A472" s="10">
        <v>470</v>
      </c>
      <c r="B472" s="11" t="s">
        <v>806</v>
      </c>
      <c r="C472" s="11" t="s">
        <v>1197</v>
      </c>
      <c r="D472" s="10" t="s">
        <v>2678</v>
      </c>
      <c r="E472" s="11" t="s">
        <v>1203</v>
      </c>
      <c r="F472" s="10">
        <v>250100311</v>
      </c>
      <c r="G472" s="11" t="s">
        <v>37</v>
      </c>
      <c r="H472" s="12">
        <v>73.25</v>
      </c>
      <c r="I472" s="12">
        <v>78.54</v>
      </c>
      <c r="J472" s="12">
        <f t="shared" si="8"/>
        <v>75.37</v>
      </c>
      <c r="K472" s="10">
        <v>1</v>
      </c>
      <c r="L472" s="16" cm="1">
        <f t="array" ref="L472">SUMPRODUCT(($C$3:$C$510=C472)*($J$3:$J$510&gt;J472))+1</f>
        <v>2</v>
      </c>
      <c r="M472" s="10" t="s">
        <v>2593</v>
      </c>
      <c r="N472" s="10"/>
    </row>
    <row r="473" s="2" customFormat="1" customHeight="1" spans="1:14">
      <c r="A473" s="10">
        <v>471</v>
      </c>
      <c r="B473" s="11" t="s">
        <v>806</v>
      </c>
      <c r="C473" s="11" t="s">
        <v>1197</v>
      </c>
      <c r="D473" s="10" t="s">
        <v>2678</v>
      </c>
      <c r="E473" s="11" t="s">
        <v>1208</v>
      </c>
      <c r="F473" s="10">
        <v>250101317</v>
      </c>
      <c r="G473" s="11" t="s">
        <v>49</v>
      </c>
      <c r="H473" s="12">
        <v>73.25</v>
      </c>
      <c r="I473" s="12">
        <v>0</v>
      </c>
      <c r="J473" s="12">
        <v>0</v>
      </c>
      <c r="K473" s="10">
        <v>1</v>
      </c>
      <c r="L473" s="16" t="s">
        <v>2595</v>
      </c>
      <c r="M473" s="10" t="s">
        <v>2593</v>
      </c>
      <c r="N473" s="10" t="s">
        <v>2596</v>
      </c>
    </row>
    <row r="474" s="2" customFormat="1" customHeight="1" spans="1:14">
      <c r="A474" s="10">
        <v>472</v>
      </c>
      <c r="B474" s="11" t="s">
        <v>806</v>
      </c>
      <c r="C474" s="11" t="s">
        <v>1212</v>
      </c>
      <c r="D474" s="10" t="s">
        <v>2679</v>
      </c>
      <c r="E474" s="11" t="s">
        <v>1218</v>
      </c>
      <c r="F474" s="10">
        <v>250101022</v>
      </c>
      <c r="G474" s="11" t="s">
        <v>49</v>
      </c>
      <c r="H474" s="12">
        <v>85.25</v>
      </c>
      <c r="I474" s="12">
        <v>84.54</v>
      </c>
      <c r="J474" s="12">
        <f t="shared" si="8"/>
        <v>84.97</v>
      </c>
      <c r="K474" s="10">
        <v>1</v>
      </c>
      <c r="L474" s="16" cm="1">
        <f t="array" ref="L474">SUMPRODUCT(($C$3:$C$510=C474)*($J$3:$J$510&gt;J474))+1</f>
        <v>1</v>
      </c>
      <c r="M474" s="10" t="s">
        <v>2592</v>
      </c>
      <c r="N474" s="10"/>
    </row>
    <row r="475" s="2" customFormat="1" customHeight="1" spans="1:14">
      <c r="A475" s="10">
        <v>473</v>
      </c>
      <c r="B475" s="11" t="s">
        <v>806</v>
      </c>
      <c r="C475" s="11" t="s">
        <v>1212</v>
      </c>
      <c r="D475" s="10" t="s">
        <v>2679</v>
      </c>
      <c r="E475" s="11" t="s">
        <v>1213</v>
      </c>
      <c r="F475" s="10">
        <v>250101101</v>
      </c>
      <c r="G475" s="11" t="s">
        <v>49</v>
      </c>
      <c r="H475" s="12">
        <v>78.5</v>
      </c>
      <c r="I475" s="12">
        <v>79.88</v>
      </c>
      <c r="J475" s="12">
        <f t="shared" si="8"/>
        <v>79.05</v>
      </c>
      <c r="K475" s="10">
        <v>1</v>
      </c>
      <c r="L475" s="16" cm="1">
        <f t="array" ref="L475">SUMPRODUCT(($C$3:$C$510=C475)*($J$3:$J$510&gt;J475))+1</f>
        <v>2</v>
      </c>
      <c r="M475" s="10" t="s">
        <v>2593</v>
      </c>
      <c r="N475" s="10"/>
    </row>
    <row r="476" s="2" customFormat="1" customHeight="1" spans="1:14">
      <c r="A476" s="10">
        <v>474</v>
      </c>
      <c r="B476" s="11" t="s">
        <v>806</v>
      </c>
      <c r="C476" s="11" t="s">
        <v>1212</v>
      </c>
      <c r="D476" s="10" t="s">
        <v>2679</v>
      </c>
      <c r="E476" s="11" t="s">
        <v>1223</v>
      </c>
      <c r="F476" s="10">
        <v>250100122</v>
      </c>
      <c r="G476" s="11" t="s">
        <v>49</v>
      </c>
      <c r="H476" s="12">
        <v>83.5</v>
      </c>
      <c r="I476" s="12">
        <v>0</v>
      </c>
      <c r="J476" s="12">
        <v>0</v>
      </c>
      <c r="K476" s="10">
        <v>1</v>
      </c>
      <c r="L476" s="16" t="s">
        <v>2595</v>
      </c>
      <c r="M476" s="10" t="s">
        <v>2593</v>
      </c>
      <c r="N476" s="10" t="s">
        <v>2596</v>
      </c>
    </row>
    <row r="477" s="2" customFormat="1" customHeight="1" spans="1:14">
      <c r="A477" s="10">
        <v>475</v>
      </c>
      <c r="B477" s="11" t="s">
        <v>806</v>
      </c>
      <c r="C477" s="11" t="s">
        <v>1227</v>
      </c>
      <c r="D477" s="10" t="s">
        <v>2680</v>
      </c>
      <c r="E477" s="11" t="s">
        <v>1232</v>
      </c>
      <c r="F477" s="10">
        <v>250100206</v>
      </c>
      <c r="G477" s="11" t="s">
        <v>37</v>
      </c>
      <c r="H477" s="12">
        <v>81.5</v>
      </c>
      <c r="I477" s="12">
        <v>81.64</v>
      </c>
      <c r="J477" s="12">
        <f t="shared" si="8"/>
        <v>81.56</v>
      </c>
      <c r="K477" s="10">
        <v>1</v>
      </c>
      <c r="L477" s="16" cm="1">
        <f t="array" ref="L477">SUMPRODUCT(($C$3:$C$510=C477)*($J$3:$J$510&gt;J477))+1</f>
        <v>1</v>
      </c>
      <c r="M477" s="10" t="s">
        <v>2592</v>
      </c>
      <c r="N477" s="10"/>
    </row>
    <row r="478" s="2" customFormat="1" customHeight="1" spans="1:14">
      <c r="A478" s="10">
        <v>476</v>
      </c>
      <c r="B478" s="11" t="s">
        <v>806</v>
      </c>
      <c r="C478" s="11" t="s">
        <v>1227</v>
      </c>
      <c r="D478" s="10" t="s">
        <v>2680</v>
      </c>
      <c r="E478" s="11" t="s">
        <v>1228</v>
      </c>
      <c r="F478" s="10">
        <v>250100124</v>
      </c>
      <c r="G478" s="11" t="s">
        <v>37</v>
      </c>
      <c r="H478" s="12">
        <v>74.75</v>
      </c>
      <c r="I478" s="12">
        <v>78.08</v>
      </c>
      <c r="J478" s="12">
        <f t="shared" si="8"/>
        <v>76.08</v>
      </c>
      <c r="K478" s="10">
        <v>1</v>
      </c>
      <c r="L478" s="16" cm="1">
        <f t="array" ref="L478">SUMPRODUCT(($C$3:$C$510=C478)*($J$3:$J$510&gt;J478))+1</f>
        <v>2</v>
      </c>
      <c r="M478" s="10" t="s">
        <v>2593</v>
      </c>
      <c r="N478" s="10"/>
    </row>
    <row r="479" s="2" customFormat="1" customHeight="1" spans="1:14">
      <c r="A479" s="10">
        <v>477</v>
      </c>
      <c r="B479" s="11" t="s">
        <v>806</v>
      </c>
      <c r="C479" s="11" t="s">
        <v>1227</v>
      </c>
      <c r="D479" s="10" t="s">
        <v>2680</v>
      </c>
      <c r="E479" s="11" t="s">
        <v>1237</v>
      </c>
      <c r="F479" s="10">
        <v>250100214</v>
      </c>
      <c r="G479" s="11" t="s">
        <v>49</v>
      </c>
      <c r="H479" s="12">
        <v>72.25</v>
      </c>
      <c r="I479" s="12">
        <v>0</v>
      </c>
      <c r="J479" s="12">
        <v>0</v>
      </c>
      <c r="K479" s="10">
        <v>1</v>
      </c>
      <c r="L479" s="16" t="s">
        <v>2595</v>
      </c>
      <c r="M479" s="10" t="s">
        <v>2593</v>
      </c>
      <c r="N479" s="10" t="s">
        <v>2596</v>
      </c>
    </row>
    <row r="480" s="2" customFormat="1" customHeight="1" spans="1:14">
      <c r="A480" s="10">
        <v>478</v>
      </c>
      <c r="B480" s="11" t="s">
        <v>806</v>
      </c>
      <c r="C480" s="11" t="s">
        <v>1241</v>
      </c>
      <c r="D480" s="10" t="s">
        <v>2681</v>
      </c>
      <c r="E480" s="11" t="s">
        <v>1248</v>
      </c>
      <c r="F480" s="10">
        <v>250108807</v>
      </c>
      <c r="G480" s="11" t="s">
        <v>37</v>
      </c>
      <c r="H480" s="12">
        <v>79</v>
      </c>
      <c r="I480" s="12">
        <v>84.14</v>
      </c>
      <c r="J480" s="12">
        <f t="shared" si="8"/>
        <v>81.06</v>
      </c>
      <c r="K480" s="10">
        <v>1</v>
      </c>
      <c r="L480" s="16" cm="1">
        <f t="array" ref="L480">SUMPRODUCT(($C$3:$C$510=C480)*($J$3:$J$510&gt;J480))+1</f>
        <v>1</v>
      </c>
      <c r="M480" s="10" t="s">
        <v>2592</v>
      </c>
      <c r="N480" s="10"/>
    </row>
    <row r="481" s="2" customFormat="1" customHeight="1" spans="1:14">
      <c r="A481" s="10">
        <v>479</v>
      </c>
      <c r="B481" s="11" t="s">
        <v>806</v>
      </c>
      <c r="C481" s="11" t="s">
        <v>1241</v>
      </c>
      <c r="D481" s="10" t="s">
        <v>2681</v>
      </c>
      <c r="E481" s="11" t="s">
        <v>1253</v>
      </c>
      <c r="F481" s="10">
        <v>250108702</v>
      </c>
      <c r="G481" s="11" t="s">
        <v>37</v>
      </c>
      <c r="H481" s="12">
        <v>77.25</v>
      </c>
      <c r="I481" s="12">
        <v>79.86</v>
      </c>
      <c r="J481" s="12">
        <f t="shared" si="8"/>
        <v>78.29</v>
      </c>
      <c r="K481" s="10">
        <v>1</v>
      </c>
      <c r="L481" s="16" cm="1">
        <f t="array" ref="L481">SUMPRODUCT(($C$3:$C$510=C481)*($J$3:$J$510&gt;J481))+1</f>
        <v>2</v>
      </c>
      <c r="M481" s="10" t="s">
        <v>2593</v>
      </c>
      <c r="N481" s="10"/>
    </row>
    <row r="482" s="2" customFormat="1" customHeight="1" spans="1:14">
      <c r="A482" s="10">
        <v>480</v>
      </c>
      <c r="B482" s="11" t="s">
        <v>806</v>
      </c>
      <c r="C482" s="11" t="s">
        <v>1241</v>
      </c>
      <c r="D482" s="10" t="s">
        <v>2681</v>
      </c>
      <c r="E482" s="11" t="s">
        <v>1242</v>
      </c>
      <c r="F482" s="10">
        <v>250108723</v>
      </c>
      <c r="G482" s="11" t="s">
        <v>49</v>
      </c>
      <c r="H482" s="12">
        <v>75.5</v>
      </c>
      <c r="I482" s="12">
        <v>80.54</v>
      </c>
      <c r="J482" s="12">
        <f t="shared" si="8"/>
        <v>77.52</v>
      </c>
      <c r="K482" s="10">
        <v>1</v>
      </c>
      <c r="L482" s="16" cm="1">
        <f t="array" ref="L482">SUMPRODUCT(($C$3:$C$510=C482)*($J$3:$J$510&gt;J482))+1</f>
        <v>3</v>
      </c>
      <c r="M482" s="10" t="s">
        <v>2593</v>
      </c>
      <c r="N482" s="10"/>
    </row>
    <row r="483" s="2" customFormat="1" customHeight="1" spans="1:14">
      <c r="A483" s="10">
        <v>481</v>
      </c>
      <c r="B483" s="11" t="s">
        <v>1258</v>
      </c>
      <c r="C483" s="11" t="s">
        <v>1259</v>
      </c>
      <c r="D483" s="10" t="s">
        <v>2682</v>
      </c>
      <c r="E483" s="11" t="s">
        <v>1280</v>
      </c>
      <c r="F483" s="10">
        <v>250108905</v>
      </c>
      <c r="G483" s="11" t="s">
        <v>49</v>
      </c>
      <c r="H483" s="12">
        <v>82</v>
      </c>
      <c r="I483" s="12">
        <v>81.66</v>
      </c>
      <c r="J483" s="12">
        <f t="shared" si="8"/>
        <v>81.86</v>
      </c>
      <c r="K483" s="10">
        <v>3</v>
      </c>
      <c r="L483" s="16" cm="1">
        <f t="array" ref="L483">SUMPRODUCT(($C$3:$C$510=C483)*($J$3:$J$510&gt;J483))+1</f>
        <v>1</v>
      </c>
      <c r="M483" s="10" t="s">
        <v>2592</v>
      </c>
      <c r="N483" s="11"/>
    </row>
    <row r="484" s="2" customFormat="1" customHeight="1" spans="1:14">
      <c r="A484" s="10">
        <v>482</v>
      </c>
      <c r="B484" s="11" t="s">
        <v>1258</v>
      </c>
      <c r="C484" s="11" t="s">
        <v>1259</v>
      </c>
      <c r="D484" s="10" t="s">
        <v>2682</v>
      </c>
      <c r="E484" s="11" t="s">
        <v>1285</v>
      </c>
      <c r="F484" s="10">
        <v>250108827</v>
      </c>
      <c r="G484" s="11" t="s">
        <v>37</v>
      </c>
      <c r="H484" s="12">
        <v>83.25</v>
      </c>
      <c r="I484" s="12">
        <v>79.08</v>
      </c>
      <c r="J484" s="12">
        <f t="shared" si="8"/>
        <v>81.58</v>
      </c>
      <c r="K484" s="10">
        <v>3</v>
      </c>
      <c r="L484" s="16" cm="1">
        <f t="array" ref="L484">SUMPRODUCT(($C$3:$C$510=C484)*($J$3:$J$510&gt;J484))+1</f>
        <v>2</v>
      </c>
      <c r="M484" s="10" t="s">
        <v>2592</v>
      </c>
      <c r="N484" s="11"/>
    </row>
    <row r="485" s="2" customFormat="1" customHeight="1" spans="1:14">
      <c r="A485" s="10">
        <v>483</v>
      </c>
      <c r="B485" s="11" t="s">
        <v>1258</v>
      </c>
      <c r="C485" s="11" t="s">
        <v>1259</v>
      </c>
      <c r="D485" s="10" t="s">
        <v>2682</v>
      </c>
      <c r="E485" s="11" t="s">
        <v>1272</v>
      </c>
      <c r="F485" s="10">
        <v>250109008</v>
      </c>
      <c r="G485" s="11" t="s">
        <v>37</v>
      </c>
      <c r="H485" s="12">
        <v>79</v>
      </c>
      <c r="I485" s="12">
        <v>79.48</v>
      </c>
      <c r="J485" s="12">
        <f t="shared" si="8"/>
        <v>79.19</v>
      </c>
      <c r="K485" s="10">
        <v>3</v>
      </c>
      <c r="L485" s="16" cm="1">
        <f t="array" ref="L485">SUMPRODUCT(($C$3:$C$510=C485)*($J$3:$J$510&gt;J485))+1</f>
        <v>3</v>
      </c>
      <c r="M485" s="10" t="s">
        <v>2592</v>
      </c>
      <c r="N485" s="11"/>
    </row>
    <row r="486" s="2" customFormat="1" customHeight="1" spans="1:14">
      <c r="A486" s="10">
        <v>484</v>
      </c>
      <c r="B486" s="11" t="s">
        <v>1258</v>
      </c>
      <c r="C486" s="11" t="s">
        <v>1259</v>
      </c>
      <c r="D486" s="10" t="s">
        <v>2682</v>
      </c>
      <c r="E486" s="11" t="s">
        <v>1267</v>
      </c>
      <c r="F486" s="10">
        <v>250108602</v>
      </c>
      <c r="G486" s="11" t="s">
        <v>37</v>
      </c>
      <c r="H486" s="12">
        <v>76.25</v>
      </c>
      <c r="I486" s="12">
        <v>80.94</v>
      </c>
      <c r="J486" s="12">
        <f t="shared" si="8"/>
        <v>78.13</v>
      </c>
      <c r="K486" s="10">
        <v>3</v>
      </c>
      <c r="L486" s="16" cm="1">
        <f t="array" ref="L486">SUMPRODUCT(($C$3:$C$510=C486)*($J$3:$J$510&gt;J486))+1</f>
        <v>4</v>
      </c>
      <c r="M486" s="10" t="s">
        <v>2593</v>
      </c>
      <c r="N486" s="11"/>
    </row>
    <row r="487" s="2" customFormat="1" customHeight="1" spans="1:14">
      <c r="A487" s="10">
        <v>485</v>
      </c>
      <c r="B487" s="11" t="s">
        <v>1258</v>
      </c>
      <c r="C487" s="11" t="s">
        <v>1259</v>
      </c>
      <c r="D487" s="10" t="s">
        <v>2682</v>
      </c>
      <c r="E487" s="11" t="s">
        <v>1294</v>
      </c>
      <c r="F487" s="10">
        <v>250108613</v>
      </c>
      <c r="G487" s="11" t="s">
        <v>37</v>
      </c>
      <c r="H487" s="12">
        <v>72.25</v>
      </c>
      <c r="I487" s="12">
        <v>84.12</v>
      </c>
      <c r="J487" s="12">
        <f t="shared" si="8"/>
        <v>77</v>
      </c>
      <c r="K487" s="10">
        <v>3</v>
      </c>
      <c r="L487" s="16" cm="1">
        <f t="array" ref="L487">SUMPRODUCT(($C$3:$C$510=C487)*($J$3:$J$510&gt;J487))+1</f>
        <v>5</v>
      </c>
      <c r="M487" s="10" t="s">
        <v>2593</v>
      </c>
      <c r="N487" s="11"/>
    </row>
    <row r="488" s="2" customFormat="1" customHeight="1" spans="1:14">
      <c r="A488" s="10">
        <v>486</v>
      </c>
      <c r="B488" s="11" t="s">
        <v>1258</v>
      </c>
      <c r="C488" s="11" t="s">
        <v>1259</v>
      </c>
      <c r="D488" s="10" t="s">
        <v>2682</v>
      </c>
      <c r="E488" s="11" t="s">
        <v>1299</v>
      </c>
      <c r="F488" s="10">
        <v>250108730</v>
      </c>
      <c r="G488" s="11" t="s">
        <v>37</v>
      </c>
      <c r="H488" s="12">
        <v>67.5</v>
      </c>
      <c r="I488" s="12">
        <v>75.78</v>
      </c>
      <c r="J488" s="12">
        <f t="shared" si="8"/>
        <v>70.81</v>
      </c>
      <c r="K488" s="10">
        <v>3</v>
      </c>
      <c r="L488" s="16" cm="1">
        <f t="array" ref="L488">SUMPRODUCT(($C$3:$C$510=C488)*($J$3:$J$510&gt;J488))+1</f>
        <v>6</v>
      </c>
      <c r="M488" s="10" t="s">
        <v>2593</v>
      </c>
      <c r="N488" s="11"/>
    </row>
    <row r="489" s="2" customFormat="1" customHeight="1" spans="1:14">
      <c r="A489" s="10">
        <v>487</v>
      </c>
      <c r="B489" s="11" t="s">
        <v>1258</v>
      </c>
      <c r="C489" s="11" t="s">
        <v>1259</v>
      </c>
      <c r="D489" s="10" t="s">
        <v>2682</v>
      </c>
      <c r="E489" s="11" t="s">
        <v>1260</v>
      </c>
      <c r="F489" s="10">
        <v>250108816</v>
      </c>
      <c r="G489" s="11" t="s">
        <v>37</v>
      </c>
      <c r="H489" s="12">
        <v>63.75</v>
      </c>
      <c r="I489" s="12">
        <v>76.64</v>
      </c>
      <c r="J489" s="12">
        <f t="shared" si="8"/>
        <v>68.91</v>
      </c>
      <c r="K489" s="10">
        <v>3</v>
      </c>
      <c r="L489" s="16" cm="1">
        <f t="array" ref="L489">SUMPRODUCT(($C$3:$C$510=C489)*($J$3:$J$510&gt;J489))+1</f>
        <v>7</v>
      </c>
      <c r="M489" s="10" t="s">
        <v>2593</v>
      </c>
      <c r="N489" s="11"/>
    </row>
    <row r="490" s="2" customFormat="1" customHeight="1" spans="1:14">
      <c r="A490" s="10">
        <v>488</v>
      </c>
      <c r="B490" s="11" t="s">
        <v>1258</v>
      </c>
      <c r="C490" s="11" t="s">
        <v>1259</v>
      </c>
      <c r="D490" s="10" t="s">
        <v>2682</v>
      </c>
      <c r="E490" s="11" t="s">
        <v>1290</v>
      </c>
      <c r="F490" s="10">
        <v>250108609</v>
      </c>
      <c r="G490" s="11" t="s">
        <v>37</v>
      </c>
      <c r="H490" s="12">
        <v>64.75</v>
      </c>
      <c r="I490" s="12">
        <v>74.8</v>
      </c>
      <c r="J490" s="12">
        <f t="shared" si="8"/>
        <v>68.77</v>
      </c>
      <c r="K490" s="10">
        <v>3</v>
      </c>
      <c r="L490" s="16" cm="1">
        <f t="array" ref="L490">SUMPRODUCT(($C$3:$C$510=C490)*($J$3:$J$510&gt;J490))+1</f>
        <v>8</v>
      </c>
      <c r="M490" s="10" t="s">
        <v>2593</v>
      </c>
      <c r="N490" s="11"/>
    </row>
    <row r="491" s="2" customFormat="1" customHeight="1" spans="1:14">
      <c r="A491" s="10">
        <v>489</v>
      </c>
      <c r="B491" s="11" t="s">
        <v>1258</v>
      </c>
      <c r="C491" s="11" t="s">
        <v>1259</v>
      </c>
      <c r="D491" s="10" t="s">
        <v>2682</v>
      </c>
      <c r="E491" s="11" t="s">
        <v>1276</v>
      </c>
      <c r="F491" s="10">
        <v>250108930</v>
      </c>
      <c r="G491" s="11" t="s">
        <v>49</v>
      </c>
      <c r="H491" s="12">
        <v>61.25</v>
      </c>
      <c r="I491" s="12">
        <v>78.92</v>
      </c>
      <c r="J491" s="12">
        <f t="shared" si="8"/>
        <v>68.32</v>
      </c>
      <c r="K491" s="10">
        <v>3</v>
      </c>
      <c r="L491" s="16" cm="1">
        <f t="array" ref="L491">SUMPRODUCT(($C$3:$C$510=C491)*($J$3:$J$510&gt;J491))+1</f>
        <v>9</v>
      </c>
      <c r="M491" s="10" t="s">
        <v>2593</v>
      </c>
      <c r="N491" s="11"/>
    </row>
    <row r="492" s="2" customFormat="1" customHeight="1" spans="1:14">
      <c r="A492" s="10">
        <v>490</v>
      </c>
      <c r="B492" s="11" t="s">
        <v>1258</v>
      </c>
      <c r="C492" s="11" t="s">
        <v>1304</v>
      </c>
      <c r="D492" s="10" t="s">
        <v>2683</v>
      </c>
      <c r="E492" s="11" t="s">
        <v>1315</v>
      </c>
      <c r="F492" s="10">
        <v>250108911</v>
      </c>
      <c r="G492" s="11" t="s">
        <v>37</v>
      </c>
      <c r="H492" s="12">
        <v>84</v>
      </c>
      <c r="I492" s="12">
        <v>82.8</v>
      </c>
      <c r="J492" s="12">
        <f t="shared" si="8"/>
        <v>83.52</v>
      </c>
      <c r="K492" s="10">
        <v>2</v>
      </c>
      <c r="L492" s="16" cm="1">
        <f t="array" ref="L492">SUMPRODUCT(($C$3:$C$510=C492)*($J$3:$J$510&gt;J492))+1</f>
        <v>1</v>
      </c>
      <c r="M492" s="10" t="s">
        <v>2592</v>
      </c>
      <c r="N492" s="11"/>
    </row>
    <row r="493" s="2" customFormat="1" customHeight="1" spans="1:14">
      <c r="A493" s="10">
        <v>491</v>
      </c>
      <c r="B493" s="11" t="s">
        <v>1258</v>
      </c>
      <c r="C493" s="11" t="s">
        <v>1304</v>
      </c>
      <c r="D493" s="10" t="s">
        <v>2683</v>
      </c>
      <c r="E493" s="11" t="s">
        <v>1310</v>
      </c>
      <c r="F493" s="10">
        <v>250108727</v>
      </c>
      <c r="G493" s="11" t="s">
        <v>49</v>
      </c>
      <c r="H493" s="12">
        <v>82.5</v>
      </c>
      <c r="I493" s="12">
        <v>77.1</v>
      </c>
      <c r="J493" s="12">
        <f t="shared" si="8"/>
        <v>80.34</v>
      </c>
      <c r="K493" s="10">
        <v>2</v>
      </c>
      <c r="L493" s="16" cm="1">
        <f t="array" ref="L493">SUMPRODUCT(($C$3:$C$510=C493)*($J$3:$J$510&gt;J493))+1</f>
        <v>2</v>
      </c>
      <c r="M493" s="10" t="s">
        <v>2592</v>
      </c>
      <c r="N493" s="11"/>
    </row>
    <row r="494" s="2" customFormat="1" customHeight="1" spans="1:14">
      <c r="A494" s="10">
        <v>492</v>
      </c>
      <c r="B494" s="11" t="s">
        <v>1258</v>
      </c>
      <c r="C494" s="11" t="s">
        <v>1304</v>
      </c>
      <c r="D494" s="10" t="s">
        <v>2683</v>
      </c>
      <c r="E494" s="11" t="s">
        <v>1305</v>
      </c>
      <c r="F494" s="10">
        <v>250108709</v>
      </c>
      <c r="G494" s="11" t="s">
        <v>49</v>
      </c>
      <c r="H494" s="12">
        <v>75.5</v>
      </c>
      <c r="I494" s="12">
        <v>81</v>
      </c>
      <c r="J494" s="12">
        <f t="shared" si="8"/>
        <v>77.7</v>
      </c>
      <c r="K494" s="10">
        <v>2</v>
      </c>
      <c r="L494" s="16" cm="1">
        <f t="array" ref="L494">SUMPRODUCT(($C$3:$C$510=C494)*($J$3:$J$510&gt;J494))+1</f>
        <v>3</v>
      </c>
      <c r="M494" s="10" t="s">
        <v>2593</v>
      </c>
      <c r="N494" s="11"/>
    </row>
    <row r="495" s="2" customFormat="1" customHeight="1" spans="1:14">
      <c r="A495" s="10">
        <v>493</v>
      </c>
      <c r="B495" s="11" t="s">
        <v>1258</v>
      </c>
      <c r="C495" s="11" t="s">
        <v>1304</v>
      </c>
      <c r="D495" s="10" t="s">
        <v>2683</v>
      </c>
      <c r="E495" s="11" t="s">
        <v>1319</v>
      </c>
      <c r="F495" s="10">
        <v>250108620</v>
      </c>
      <c r="G495" s="11" t="s">
        <v>37</v>
      </c>
      <c r="H495" s="12">
        <v>66</v>
      </c>
      <c r="I495" s="12">
        <v>77</v>
      </c>
      <c r="J495" s="12">
        <f t="shared" si="8"/>
        <v>70.4</v>
      </c>
      <c r="K495" s="10">
        <v>2</v>
      </c>
      <c r="L495" s="16" cm="1">
        <f t="array" ref="L495">SUMPRODUCT(($C$3:$C$510=C495)*($J$3:$J$510&gt;J495))+1</f>
        <v>4</v>
      </c>
      <c r="M495" s="10" t="s">
        <v>2593</v>
      </c>
      <c r="N495" s="11"/>
    </row>
    <row r="496" s="2" customFormat="1" customHeight="1" spans="1:14">
      <c r="A496" s="10">
        <v>494</v>
      </c>
      <c r="B496" s="11" t="s">
        <v>1258</v>
      </c>
      <c r="C496" s="11" t="s">
        <v>1304</v>
      </c>
      <c r="D496" s="10" t="s">
        <v>2683</v>
      </c>
      <c r="E496" s="11" t="s">
        <v>1324</v>
      </c>
      <c r="F496" s="10">
        <v>250108714</v>
      </c>
      <c r="G496" s="11" t="s">
        <v>37</v>
      </c>
      <c r="H496" s="12">
        <v>82.75</v>
      </c>
      <c r="I496" s="12">
        <v>0</v>
      </c>
      <c r="J496" s="12">
        <v>0</v>
      </c>
      <c r="K496" s="10">
        <v>2</v>
      </c>
      <c r="L496" s="16" t="s">
        <v>2595</v>
      </c>
      <c r="M496" s="10" t="s">
        <v>2593</v>
      </c>
      <c r="N496" s="10" t="s">
        <v>2596</v>
      </c>
    </row>
    <row r="497" s="2" customFormat="1" customHeight="1" spans="1:14">
      <c r="A497" s="10">
        <v>495</v>
      </c>
      <c r="B497" s="11" t="s">
        <v>1258</v>
      </c>
      <c r="C497" s="11" t="s">
        <v>1304</v>
      </c>
      <c r="D497" s="10" t="s">
        <v>2683</v>
      </c>
      <c r="E497" s="11" t="s">
        <v>1332</v>
      </c>
      <c r="F497" s="10">
        <v>250108711</v>
      </c>
      <c r="G497" s="11" t="s">
        <v>49</v>
      </c>
      <c r="H497" s="12">
        <v>78.5</v>
      </c>
      <c r="I497" s="12">
        <v>0</v>
      </c>
      <c r="J497" s="12">
        <v>0</v>
      </c>
      <c r="K497" s="10">
        <v>2</v>
      </c>
      <c r="L497" s="16" t="s">
        <v>2595</v>
      </c>
      <c r="M497" s="10" t="s">
        <v>2593</v>
      </c>
      <c r="N497" s="10" t="s">
        <v>2596</v>
      </c>
    </row>
    <row r="498" s="2" customFormat="1" customHeight="1" spans="1:14">
      <c r="A498" s="10">
        <v>496</v>
      </c>
      <c r="B498" s="11" t="s">
        <v>1258</v>
      </c>
      <c r="C498" s="11" t="s">
        <v>1304</v>
      </c>
      <c r="D498" s="10" t="s">
        <v>2683</v>
      </c>
      <c r="E498" s="11" t="s">
        <v>1328</v>
      </c>
      <c r="F498" s="10">
        <v>250108701</v>
      </c>
      <c r="G498" s="11" t="s">
        <v>49</v>
      </c>
      <c r="H498" s="12">
        <v>61.75</v>
      </c>
      <c r="I498" s="12">
        <v>0</v>
      </c>
      <c r="J498" s="12">
        <v>0</v>
      </c>
      <c r="K498" s="10">
        <v>2</v>
      </c>
      <c r="L498" s="16" t="s">
        <v>2595</v>
      </c>
      <c r="M498" s="10" t="s">
        <v>2593</v>
      </c>
      <c r="N498" s="10" t="s">
        <v>2596</v>
      </c>
    </row>
    <row r="499" s="2" customFormat="1" customHeight="1" spans="1:14">
      <c r="A499" s="10">
        <v>497</v>
      </c>
      <c r="B499" s="11" t="s">
        <v>1258</v>
      </c>
      <c r="C499" s="11" t="s">
        <v>1336</v>
      </c>
      <c r="D499" s="10" t="s">
        <v>2684</v>
      </c>
      <c r="E499" s="11" t="s">
        <v>1337</v>
      </c>
      <c r="F499" s="10">
        <v>250108814</v>
      </c>
      <c r="G499" s="11" t="s">
        <v>49</v>
      </c>
      <c r="H499" s="12">
        <v>77.25</v>
      </c>
      <c r="I499" s="12">
        <v>81.9</v>
      </c>
      <c r="J499" s="12">
        <f t="shared" si="8"/>
        <v>79.11</v>
      </c>
      <c r="K499" s="10">
        <v>1</v>
      </c>
      <c r="L499" s="16" cm="1">
        <f t="array" ref="L499">SUMPRODUCT(($C$3:$C$510=C499)*($J$3:$J$510&gt;J499))+1</f>
        <v>1</v>
      </c>
      <c r="M499" s="10" t="s">
        <v>2592</v>
      </c>
      <c r="N499" s="10"/>
    </row>
    <row r="500" s="2" customFormat="1" customHeight="1" spans="1:14">
      <c r="A500" s="10">
        <v>498</v>
      </c>
      <c r="B500" s="11" t="s">
        <v>1258</v>
      </c>
      <c r="C500" s="11" t="s">
        <v>1336</v>
      </c>
      <c r="D500" s="10" t="s">
        <v>2684</v>
      </c>
      <c r="E500" s="11" t="s">
        <v>1342</v>
      </c>
      <c r="F500" s="10">
        <v>250108720</v>
      </c>
      <c r="G500" s="11" t="s">
        <v>49</v>
      </c>
      <c r="H500" s="12">
        <v>79.25</v>
      </c>
      <c r="I500" s="12">
        <v>78.76</v>
      </c>
      <c r="J500" s="12">
        <f t="shared" si="8"/>
        <v>79.05</v>
      </c>
      <c r="K500" s="10">
        <v>1</v>
      </c>
      <c r="L500" s="16" cm="1">
        <f t="array" ref="L500">SUMPRODUCT(($C$3:$C$510=C500)*($J$3:$J$510&gt;J500))+1</f>
        <v>2</v>
      </c>
      <c r="M500" s="10" t="s">
        <v>2593</v>
      </c>
      <c r="N500" s="10"/>
    </row>
    <row r="501" s="2" customFormat="1" customHeight="1" spans="1:14">
      <c r="A501" s="10">
        <v>499</v>
      </c>
      <c r="B501" s="11" t="s">
        <v>1258</v>
      </c>
      <c r="C501" s="11" t="s">
        <v>1336</v>
      </c>
      <c r="D501" s="10" t="s">
        <v>2684</v>
      </c>
      <c r="E501" s="11" t="s">
        <v>1347</v>
      </c>
      <c r="F501" s="10">
        <v>250108921</v>
      </c>
      <c r="G501" s="11" t="s">
        <v>37</v>
      </c>
      <c r="H501" s="12">
        <v>76.75</v>
      </c>
      <c r="I501" s="12">
        <v>0</v>
      </c>
      <c r="J501" s="12">
        <v>0</v>
      </c>
      <c r="K501" s="10">
        <v>1</v>
      </c>
      <c r="L501" s="16" t="s">
        <v>2595</v>
      </c>
      <c r="M501" s="10" t="s">
        <v>2593</v>
      </c>
      <c r="N501" s="10" t="s">
        <v>2596</v>
      </c>
    </row>
    <row r="502" s="2" customFormat="1" customHeight="1" spans="1:14">
      <c r="A502" s="10">
        <v>500</v>
      </c>
      <c r="B502" s="11" t="s">
        <v>1258</v>
      </c>
      <c r="C502" s="11" t="s">
        <v>1351</v>
      </c>
      <c r="D502" s="10" t="s">
        <v>2685</v>
      </c>
      <c r="E502" s="11" t="s">
        <v>1352</v>
      </c>
      <c r="F502" s="10">
        <v>250110815</v>
      </c>
      <c r="G502" s="11" t="s">
        <v>49</v>
      </c>
      <c r="H502" s="12">
        <v>75.5</v>
      </c>
      <c r="I502" s="12">
        <v>79.32</v>
      </c>
      <c r="J502" s="12">
        <f t="shared" si="8"/>
        <v>77.03</v>
      </c>
      <c r="K502" s="10">
        <v>1</v>
      </c>
      <c r="L502" s="16" cm="1">
        <f t="array" ref="L502">SUMPRODUCT(($C$3:$C$510=C502)*($J$3:$J$510&gt;J502))+1</f>
        <v>1</v>
      </c>
      <c r="M502" s="10" t="s">
        <v>2592</v>
      </c>
      <c r="N502" s="10"/>
    </row>
    <row r="503" s="2" customFormat="1" customHeight="1" spans="1:14">
      <c r="A503" s="10">
        <v>501</v>
      </c>
      <c r="B503" s="11" t="s">
        <v>1258</v>
      </c>
      <c r="C503" s="11" t="s">
        <v>1351</v>
      </c>
      <c r="D503" s="10" t="s">
        <v>2685</v>
      </c>
      <c r="E503" s="11" t="s">
        <v>1361</v>
      </c>
      <c r="F503" s="10">
        <v>250110820</v>
      </c>
      <c r="G503" s="11" t="s">
        <v>37</v>
      </c>
      <c r="H503" s="12">
        <v>77.5</v>
      </c>
      <c r="I503" s="12">
        <v>0</v>
      </c>
      <c r="J503" s="12">
        <v>0</v>
      </c>
      <c r="K503" s="10">
        <v>1</v>
      </c>
      <c r="L503" s="16" t="s">
        <v>2595</v>
      </c>
      <c r="M503" s="10" t="s">
        <v>2593</v>
      </c>
      <c r="N503" s="10" t="s">
        <v>2596</v>
      </c>
    </row>
    <row r="504" s="2" customFormat="1" customHeight="1" spans="1:14">
      <c r="A504" s="10">
        <v>502</v>
      </c>
      <c r="B504" s="11" t="s">
        <v>1258</v>
      </c>
      <c r="C504" s="11" t="s">
        <v>1351</v>
      </c>
      <c r="D504" s="10" t="s">
        <v>2685</v>
      </c>
      <c r="E504" s="11" t="s">
        <v>1357</v>
      </c>
      <c r="F504" s="10">
        <v>250110808</v>
      </c>
      <c r="G504" s="11" t="s">
        <v>49</v>
      </c>
      <c r="H504" s="12">
        <v>76.5</v>
      </c>
      <c r="I504" s="12">
        <v>0</v>
      </c>
      <c r="J504" s="12">
        <v>0</v>
      </c>
      <c r="K504" s="10">
        <v>1</v>
      </c>
      <c r="L504" s="16" t="s">
        <v>2595</v>
      </c>
      <c r="M504" s="10" t="s">
        <v>2593</v>
      </c>
      <c r="N504" s="10" t="s">
        <v>2596</v>
      </c>
    </row>
    <row r="505" s="2" customFormat="1" customHeight="1" spans="1:14">
      <c r="A505" s="10">
        <v>503</v>
      </c>
      <c r="B505" s="11" t="s">
        <v>1258</v>
      </c>
      <c r="C505" s="11" t="s">
        <v>1365</v>
      </c>
      <c r="D505" s="10" t="s">
        <v>2686</v>
      </c>
      <c r="E505" s="11" t="s">
        <v>1366</v>
      </c>
      <c r="F505" s="10">
        <v>250109005</v>
      </c>
      <c r="G505" s="11" t="s">
        <v>37</v>
      </c>
      <c r="H505" s="12">
        <v>76.5</v>
      </c>
      <c r="I505" s="12">
        <v>81.02</v>
      </c>
      <c r="J505" s="12">
        <f t="shared" si="8"/>
        <v>78.31</v>
      </c>
      <c r="K505" s="10">
        <v>1</v>
      </c>
      <c r="L505" s="16" cm="1">
        <f t="array" ref="L505">SUMPRODUCT(($C$3:$C$510=C505)*($J$3:$J$510&gt;J505))+1</f>
        <v>1</v>
      </c>
      <c r="M505" s="10" t="s">
        <v>2592</v>
      </c>
      <c r="N505" s="10"/>
    </row>
    <row r="506" s="2" customFormat="1" customHeight="1" spans="1:14">
      <c r="A506" s="10">
        <v>504</v>
      </c>
      <c r="B506" s="11" t="s">
        <v>1258</v>
      </c>
      <c r="C506" s="11" t="s">
        <v>1365</v>
      </c>
      <c r="D506" s="10" t="s">
        <v>2686</v>
      </c>
      <c r="E506" s="11" t="s">
        <v>1371</v>
      </c>
      <c r="F506" s="10">
        <v>250108809</v>
      </c>
      <c r="G506" s="11" t="s">
        <v>37</v>
      </c>
      <c r="H506" s="12">
        <v>69</v>
      </c>
      <c r="I506" s="12">
        <v>77.04</v>
      </c>
      <c r="J506" s="12">
        <f t="shared" si="8"/>
        <v>72.22</v>
      </c>
      <c r="K506" s="10">
        <v>1</v>
      </c>
      <c r="L506" s="16" cm="1">
        <f t="array" ref="L506">SUMPRODUCT(($C$3:$C$510=C506)*($J$3:$J$510&gt;J506))+1</f>
        <v>2</v>
      </c>
      <c r="M506" s="10" t="s">
        <v>2593</v>
      </c>
      <c r="N506" s="10"/>
    </row>
    <row r="507" s="2" customFormat="1" customHeight="1" spans="1:14">
      <c r="A507" s="10">
        <v>505</v>
      </c>
      <c r="B507" s="11" t="s">
        <v>1258</v>
      </c>
      <c r="C507" s="11" t="s">
        <v>1365</v>
      </c>
      <c r="D507" s="10" t="s">
        <v>2686</v>
      </c>
      <c r="E507" s="11" t="s">
        <v>1376</v>
      </c>
      <c r="F507" s="10">
        <v>250108924</v>
      </c>
      <c r="G507" s="11" t="s">
        <v>49</v>
      </c>
      <c r="H507" s="12">
        <v>74.5</v>
      </c>
      <c r="I507" s="12">
        <v>0</v>
      </c>
      <c r="J507" s="12">
        <v>0</v>
      </c>
      <c r="K507" s="10">
        <v>1</v>
      </c>
      <c r="L507" s="16" t="s">
        <v>2595</v>
      </c>
      <c r="M507" s="10" t="s">
        <v>2593</v>
      </c>
      <c r="N507" s="10" t="s">
        <v>2596</v>
      </c>
    </row>
    <row r="508" s="2" customFormat="1" customHeight="1" spans="1:14">
      <c r="A508" s="10">
        <v>506</v>
      </c>
      <c r="B508" s="11" t="s">
        <v>1258</v>
      </c>
      <c r="C508" s="11" t="s">
        <v>1380</v>
      </c>
      <c r="D508" s="10" t="s">
        <v>2687</v>
      </c>
      <c r="E508" s="11" t="s">
        <v>1294</v>
      </c>
      <c r="F508" s="10">
        <v>250100828</v>
      </c>
      <c r="G508" s="11" t="s">
        <v>37</v>
      </c>
      <c r="H508" s="12">
        <v>87.25</v>
      </c>
      <c r="I508" s="12">
        <v>85.2</v>
      </c>
      <c r="J508" s="12">
        <f t="shared" si="8"/>
        <v>86.43</v>
      </c>
      <c r="K508" s="10">
        <v>1</v>
      </c>
      <c r="L508" s="16" cm="1">
        <f t="array" ref="L508">SUMPRODUCT(($C$3:$C$510=C508)*($J$3:$J$510&gt;J508))+1</f>
        <v>1</v>
      </c>
      <c r="M508" s="10" t="s">
        <v>2592</v>
      </c>
      <c r="N508" s="10"/>
    </row>
    <row r="509" s="2" customFormat="1" customHeight="1" spans="1:14">
      <c r="A509" s="10">
        <v>507</v>
      </c>
      <c r="B509" s="11" t="s">
        <v>1258</v>
      </c>
      <c r="C509" s="11" t="s">
        <v>1380</v>
      </c>
      <c r="D509" s="10" t="s">
        <v>2687</v>
      </c>
      <c r="E509" s="11" t="s">
        <v>1381</v>
      </c>
      <c r="F509" s="10">
        <v>250100409</v>
      </c>
      <c r="G509" s="11" t="s">
        <v>49</v>
      </c>
      <c r="H509" s="12">
        <v>82.5</v>
      </c>
      <c r="I509" s="12">
        <v>79.7</v>
      </c>
      <c r="J509" s="12">
        <f t="shared" si="8"/>
        <v>81.38</v>
      </c>
      <c r="K509" s="10">
        <v>1</v>
      </c>
      <c r="L509" s="16" cm="1">
        <f t="array" ref="L509">SUMPRODUCT(($C$3:$C$510=C509)*($J$3:$J$510&gt;J509))+1</f>
        <v>2</v>
      </c>
      <c r="M509" s="10" t="s">
        <v>2593</v>
      </c>
      <c r="N509" s="10"/>
    </row>
    <row r="510" s="2" customFormat="1" customHeight="1" spans="1:14">
      <c r="A510" s="10">
        <v>508</v>
      </c>
      <c r="B510" s="11" t="s">
        <v>1258</v>
      </c>
      <c r="C510" s="11" t="s">
        <v>1380</v>
      </c>
      <c r="D510" s="10" t="s">
        <v>2687</v>
      </c>
      <c r="E510" s="11" t="s">
        <v>1390</v>
      </c>
      <c r="F510" s="10">
        <v>250101311</v>
      </c>
      <c r="G510" s="11" t="s">
        <v>49</v>
      </c>
      <c r="H510" s="12">
        <v>83.25</v>
      </c>
      <c r="I510" s="12">
        <v>0</v>
      </c>
      <c r="J510" s="12">
        <v>0</v>
      </c>
      <c r="K510" s="10">
        <v>1</v>
      </c>
      <c r="L510" s="16" t="s">
        <v>2595</v>
      </c>
      <c r="M510" s="10" t="s">
        <v>2593</v>
      </c>
      <c r="N510" s="10" t="s">
        <v>2596</v>
      </c>
    </row>
  </sheetData>
  <sheetProtection algorithmName="SHA-512" hashValue="PjaOzG2IPBdCD7h7Wv9xh0BUoxE2mQjfMOwd2mVSt1fvjITliiKpT9DO01N+AhK4BQfTC0wQEI1Yz5niHg0vBA==" saltValue="cUSpkYiNsRVguP8jNqeHIw==" spinCount="100000" sheet="1" objects="1"/>
  <autoFilter xmlns:etc="http://www.wps.cn/officeDocument/2017/etCustomData" ref="A2:R510" etc:filterBottomFollowUsedRange="0">
    <extLst/>
  </autoFilter>
  <mergeCells count="1">
    <mergeCell ref="A1:N1"/>
  </mergeCells>
  <conditionalFormatting sqref="I3">
    <cfRule type="duplicateValues" dxfId="0" priority="2"/>
  </conditionalFormatting>
  <conditionalFormatting sqref="F2:F1048576">
    <cfRule type="duplicateValues" dxfId="0" priority="1"/>
  </conditionalFormatting>
  <conditionalFormatting sqref="F2:F510">
    <cfRule type="duplicateValues" dxfId="0" priority="3"/>
  </conditionalFormatting>
  <dataValidations count="1">
    <dataValidation type="list" allowBlank="1" showInputMessage="1" showErrorMessage="1" sqref="M3 M6 M9 M16 M23 M25 M28 M35 M37 M40 M47 M55 M64 M67 M70 M72 M80 M83 M92 M95 M102 M104 M111 M117 M119 M122 M139 M142 M145 M148 M151 M154 M157 M160 M167 M177 M180 M183 M186 M193 M203 M206 M209 M218 M221 M237 M240 M243 M246 M249 M252 M255 M262 M265 M268 M271 M274 M277 M280 M283 M286 M289 M292 M295 M298 M301 M304 M307 M310 M313 M316 M319 M322 M338 M349 M358 M361 M364 M371 M378 M381 M384 M387 M394 M397 M400 M407 M409 M412 M415 M422 M433 M435 M442 M448 M450 M453 M456 M463 M469 M471 M474 M477 M480 M488 M496 M499 M502 M505 M508 M12:M13 M19:M20 M31:M32 M43:M44 M50:M52 M57:M61 M75:M77 M86:M89 M98:M99 M107:M108 M113:M114 M125:M136 M163:M164 M169:M174 M189:M190 M195:M200 M212:M215 M223:M234 M258:M259 M325:M326 M329:M330 M333:M335 M341:M342 M345:M346 M351:M355 M366:M368 M374:M375 M390:M391 M403:M404 M418:M419 M425:M426 M429:M430 M438:M439 M444:M445 M459:M460 M465:M466 M483:M485 M491:M493">
      <formula1>"是,否"</formula1>
    </dataValidation>
  </dataValidations>
  <printOptions horizontalCentered="1"/>
  <pageMargins left="0.196527777777778" right="0.196527777777778" top="0.2125" bottom="0.409027777777778" header="0.5" footer="0.302777777777778"/>
  <pageSetup paperSize="9" scale="62" fitToHeight="0" orientation="portrait" horizontalDpi="600"/>
  <headerFooter>
    <oddFooter>&amp;C第 &amp;P 页，共 &amp;N 页</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1" master="" otherUserPermission="visible"/>
  <rangeList sheetStid="7" master="" otherUserPermission="visible"/>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2天汇总</vt:lpstr>
      <vt:lpstr>总成绩</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张小盒</cp:lastModifiedBy>
  <dcterms:created xsi:type="dcterms:W3CDTF">2025-10-19T01:45:00Z</dcterms:created>
  <dcterms:modified xsi:type="dcterms:W3CDTF">2025-10-23T02:36:52Z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A448872C1B52453994142E1080FCF656_13</vt:lpwstr>
  </property>
  <property fmtid="{D5CDD505-2E9C-101B-9397-08002B2CF9AE}" pid="3" name="KSOProductBuildVer">
    <vt:lpwstr>2052-12.1.0.23125</vt:lpwstr>
  </property>
  <property fmtid="{D5CDD505-2E9C-101B-9397-08002B2CF9AE}" pid="4" name="KSOReadingLayout">
    <vt:bool>false</vt:bool>
  </property>
</Properties>
</file>